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"/>
    </mc:Choice>
  </mc:AlternateContent>
  <xr:revisionPtr revIDLastSave="0" documentId="13_ncr:1_{8AA26379-74B8-412B-ABA2-136B070B25D6}" xr6:coauthVersionLast="47" xr6:coauthVersionMax="47" xr10:uidLastSave="{00000000-0000-0000-0000-000000000000}"/>
  <bookViews>
    <workbookView xWindow="28680" yWindow="1290" windowWidth="29040" windowHeight="15720" firstSheet="1" activeTab="1" xr2:uid="{00000000-000D-0000-FFFF-FFFF00000000}"/>
  </bookViews>
  <sheets>
    <sheet name="с 1,12" sheetId="1" state="hidden" r:id="rId1"/>
    <sheet name="без 1,12" sheetId="2" r:id="rId2"/>
    <sheet name="без 1,12 и с мат. по факту" sheetId="4" state="hidden" r:id="rId3"/>
    <sheet name="анализ" sheetId="5" state="hidden" r:id="rId4"/>
  </sheets>
  <externalReferences>
    <externalReference r:id="rId5"/>
  </externalReferences>
  <definedNames>
    <definedName name="ГС_Итог.БИМ.ВетикальныеСтроки2020" localSheetId="1">'[1]ЛСР форма ЛЭУ'!#REF!</definedName>
    <definedName name="ГС_Итог.БИМ.ВетикальныеСтроки2020" localSheetId="2">'[1]ЛСР форма ЛЭУ'!#REF!</definedName>
    <definedName name="ГС_Итог.БИМ.ВетикальныеСтроки2020">'[1]ЛСР форма ЛЭУ'!#REF!</definedName>
    <definedName name="ГС_Коэффициенты2020" localSheetId="1">'[1]ЛСР форма ЛЭУ'!#REF!</definedName>
    <definedName name="ГС_Коэффициенты2020">'[1]ЛСР форма ЛЭУ'!#REF!</definedName>
    <definedName name="ГС_Разделы" localSheetId="1">'[1]ЛСР форма ЛЭУ'!#REF!</definedName>
    <definedName name="ГС_Разделы">'[1]ЛСР форма ЛЭУ'!#REF!</definedName>
    <definedName name="ГС_Строки\ТипСтроки_Позиция" localSheetId="1">'[1]ЛСР форма ЛЭУ'!#REF!</definedName>
    <definedName name="ГС_Строки\ТипСтроки_Позиция">'[1]ЛСР форма ЛЭУ'!#REF!</definedName>
    <definedName name="_xlnm.Print_Titles" localSheetId="1">'без 1,12'!$16:$16</definedName>
    <definedName name="_xlnm.Print_Titles" localSheetId="2">'без 1,12 и с мат. по факту'!$17:$17</definedName>
    <definedName name="_xlnm.Print_Titles" localSheetId="0">'с 1,12'!$16:$16</definedName>
    <definedName name="_xlnm.Print_Area" localSheetId="1">'без 1,12'!$A$1:$L$408</definedName>
    <definedName name="_xlnm.Print_Area" localSheetId="2">'без 1,12 и с мат. по факту'!$A$1:$L$492</definedName>
    <definedName name="_xlnm.Print_Area" localSheetId="0">'с 1,12'!$A$1:$L$493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5" i="2" l="1"/>
  <c r="Q295" i="2" s="1"/>
  <c r="M382" i="2"/>
  <c r="M367" i="2"/>
  <c r="M355" i="2"/>
  <c r="M340" i="2"/>
  <c r="M293" i="2"/>
  <c r="M280" i="2"/>
  <c r="M267" i="2"/>
  <c r="M265" i="2"/>
  <c r="M254" i="2"/>
  <c r="M244" i="2"/>
  <c r="M234" i="2"/>
  <c r="M193" i="2"/>
  <c r="M182" i="2"/>
  <c r="M171" i="2"/>
  <c r="M160" i="2"/>
  <c r="M149" i="2"/>
  <c r="M138" i="2"/>
  <c r="M127" i="2"/>
  <c r="M117" i="2"/>
  <c r="M107" i="2"/>
  <c r="M105" i="2"/>
  <c r="M94" i="2"/>
  <c r="M84" i="2"/>
  <c r="M74" i="2"/>
  <c r="M64" i="2"/>
  <c r="M53" i="2"/>
  <c r="M42" i="2"/>
  <c r="M31" i="2"/>
  <c r="M21" i="2"/>
  <c r="D7" i="5"/>
</calcChain>
</file>

<file path=xl/sharedStrings.xml><?xml version="1.0" encoding="utf-8"?>
<sst xmlns="http://schemas.openxmlformats.org/spreadsheetml/2006/main" count="3759" uniqueCount="363">
  <si>
    <t/>
  </si>
  <si>
    <t>ЛОКАЛЬНАЯ СМЕТА № 05</t>
  </si>
  <si>
    <t>(локальный сметный расчет)</t>
  </si>
  <si>
    <t>Ремонт и устройство пути №3 от СП24 до СП35., Ремонт и устройство пути №3 от СП24 до СП35.</t>
  </si>
  <si>
    <t>(наименование работ и затрат, наименование объекта)</t>
  </si>
  <si>
    <t>Основание:</t>
  </si>
  <si>
    <t>ВОР</t>
  </si>
  <si>
    <t>:</t>
  </si>
  <si>
    <t>В базисном уровне цен</t>
  </si>
  <si>
    <t>В текущем уровне цен</t>
  </si>
  <si>
    <t xml:space="preserve">Сметная стоимость </t>
  </si>
  <si>
    <t>2900755,38 руб.</t>
  </si>
  <si>
    <t>29206119,02 руб.</t>
  </si>
  <si>
    <t>Средства на оплату труда</t>
  </si>
  <si>
    <t>25519,04 руб.</t>
  </si>
  <si>
    <t>1199140,77 руб.</t>
  </si>
  <si>
    <t>Нормативная трудоемкость</t>
  </si>
  <si>
    <t>2 664,36 чел.час.</t>
  </si>
  <si>
    <t>Составлен(а) в ценах на 1 квартал 2024г.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</si>
  <si>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</si>
  <si>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</si>
  <si>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</si>
  <si>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</si>
  <si>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</si>
  <si>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</si>
  <si>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Коэф. поправ. к позиции</t>
  </si>
  <si>
    <t>Всего в базисных ценах, руб.</t>
  </si>
  <si>
    <t>Коэф. пересчета</t>
  </si>
  <si>
    <t>Всего в текущих (прогнозных) ценах, руб.</t>
  </si>
  <si>
    <t>Раздел 1. Ремонт и устройство пути №3</t>
  </si>
  <si>
    <t>Демонтажные работы. Сопутствующие работы</t>
  </si>
  <si>
    <t>ФЕР01-02-058-05
Приказ от 07.07.2022 № 557/пр прил.8 табл.2 п.3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</si>
  <si>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</si>
  <si>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</si>
  <si>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№ 16169-ИФ/09 от 22.03.2024. Московская обл. Прочие объекты</t>
  </si>
  <si>
    <t>ЗП</t>
  </si>
  <si>
    <t>ЭМ</t>
  </si>
  <si>
    <t>в т.ч. ЗПМ</t>
  </si>
  <si>
    <t>МР</t>
  </si>
  <si>
    <t>НР от ФОТ (89)</t>
  </si>
  <si>
    <t>%</t>
  </si>
  <si>
    <t>СП от ФОТ (40*0.85)</t>
  </si>
  <si>
    <t>ЗТР</t>
  </si>
  <si>
    <t>чел-ч</t>
  </si>
  <si>
    <t>Всего по позиции</t>
  </si>
  <si>
    <t>ФЕР29-02-027-01
Приказ от 07.07.2022 № 557/пр прил.8 табл.2 п.3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</si>
  <si>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</si>
  <si>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</si>
  <si>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'(51,03)</t>
  </si>
  <si>
    <t>'(234,74)</t>
  </si>
  <si>
    <t>'(11 030,34)</t>
  </si>
  <si>
    <t>НР от ФОТ (126)</t>
  </si>
  <si>
    <t>СП от ФОТ (60*0.85)</t>
  </si>
  <si>
    <t>ЗТМ</t>
  </si>
  <si>
    <t>ФЕР28-01-007-02
Прил.28.1 п.1.1,  ОП п.1.28.7
Прил.28.1 п.1.2,  ОП п.1.28.8
Приказ от 07.07.2022 № 557/пр прил.8 табл.2 п.3</t>
  </si>
  <si>
    <t>Разборка пути поэлементно на деревянных шпалах тип рельсов: Р50, на 1 км число шпал 2000 и 1840</t>
  </si>
  <si>
    <t>км пути</t>
  </si>
  <si>
    <t>1,05*1,2*1,15</t>
  </si>
  <si>
    <t>'(512,04)</t>
  </si>
  <si>
    <t>'(185,49)</t>
  </si>
  <si>
    <t>'(8 716,01)</t>
  </si>
  <si>
    <t>НР от ФОТ (109)</t>
  </si>
  <si>
    <t>СП от ФОТ (65*0.85)</t>
  </si>
  <si>
    <t>ФЕР28-01-087-01
Приказ от 04.08.2020 № 421/пр п.58б
Приказ от 07.07.2022 № 557/пр прил.8 табл.2 п.3</t>
  </si>
  <si>
    <t>Разборка переездов шириной, м: 6</t>
  </si>
  <si>
    <t>переезд</t>
  </si>
  <si>
    <t>1,15*1,15</t>
  </si>
  <si>
    <t>1,25*1,15</t>
  </si>
  <si>
    <t>'(64,53)</t>
  </si>
  <si>
    <t>'(92,76)</t>
  </si>
  <si>
    <t>'(4 358,88)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</si>
  <si>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</si>
  <si>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ФЕР01-02-057-02
Прил.1.12 п.3.189
Приказ от 04.08.2020 № 421/пр п.58б
Приказ от 07.07.2022 № 557/пр прил.8 табл.2 п.3</t>
  </si>
  <si>
    <t>Разработка грунта вручную в траншеях глубиной до 2 м без креплений с откосами, группа грунтов: 2</t>
  </si>
  <si>
    <t>1,15*1,15*1,15</t>
  </si>
  <si>
    <t>ФЕРр66-8-1
Приказ от 07.07.2022 № 557/пр прил.8 табл.2 п.3</t>
  </si>
  <si>
    <t>Демонтаж чугунных люков</t>
  </si>
  <si>
    <t>шт</t>
  </si>
  <si>
    <t>СП от ФОТ (44)</t>
  </si>
  <si>
    <t>ФЕР07-06-002-07
Приказ от 04.08.2020 № 421/пр п.58б
Приказ от 07.07.2022 № 557/пр прил.8 табл.2 п.3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</si>
  <si>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</si>
  <si>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</si>
  <si>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'(786,51)</t>
  </si>
  <si>
    <t>'(56,53)</t>
  </si>
  <si>
    <t>'(2 656,36)</t>
  </si>
  <si>
    <t>НР от ФОТ (110)</t>
  </si>
  <si>
    <t>СП от ФОТ (73*0.85)</t>
  </si>
  <si>
    <t>ФССЦ-05.1.01.11-0045</t>
  </si>
  <si>
    <t>Плита днища ПН15, бетон B15 (М200), объем 0,38 м3, расход арматуры 33,13 кг</t>
  </si>
  <si>
    <t>№ 16169-ИФ/09 от 22.03.2024. Московская обл. Прочие объекты ОЗП=46,99; ЭМ=14,01; ЗПМ=46,99; МАТ=8,75</t>
  </si>
  <si>
    <t>ФЕР01-02-061-01
Приказ от 04.08.2020 № 421/пр п.58б
Приказ от 07.07.2022 № 557/пр прил.8 табл.2 п.3</t>
  </si>
  <si>
    <t>Засыпка вручную траншей, пазух котлованов и ям, группа грунтов: 1</t>
  </si>
  <si>
    <t>ФЕР01-02-057-02
Приказ от 04.08.2020 № 421/пр п.58б
Приказ от 07.07.2022 № 557/пр прил.8 табл.2 п.3</t>
  </si>
  <si>
    <t>ФЕР01-02-057-02
Прил.1.12 п.3.188
Приказ от 04.08.2020 № 421/пр п.58б
Приказ от 07.07.2022 № 557/пр прил.8 табл.2 п.3</t>
  </si>
  <si>
    <t>Разработка грунта вручную в траншеях глубиной до 2 м без креплений с откосами, группа грунтов: 2/при пересечении с сущ. КЛ</t>
  </si>
  <si>
    <t>1,3*1,15*1,15</t>
  </si>
  <si>
    <t>Сопутствующие работы</t>
  </si>
  <si>
    <t>ФЕР22-01-011-01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</si>
  <si>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</si>
  <si>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</si>
  <si>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0,6*1,15*1,15</t>
  </si>
  <si>
    <t>0,6*1,25*1,15</t>
  </si>
  <si>
    <t>'(216,69)</t>
  </si>
  <si>
    <t>'(2,28)</t>
  </si>
  <si>
    <t>'(107,14)</t>
  </si>
  <si>
    <t>НР от ФОТ (117)</t>
  </si>
  <si>
    <t>СП от ФОТ (74*0.85)</t>
  </si>
  <si>
    <t>ФЕР22-01-011-03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</si>
  <si>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100 мм/применит.Демонтаж 108х5мм,76х4мм,70х5мм,89х4мм</t>
  </si>
  <si>
    <t>'(363,99)</t>
  </si>
  <si>
    <t>'(10,33)</t>
  </si>
  <si>
    <t>'(485,34)</t>
  </si>
  <si>
    <t>ФЕР22-01-011-05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</si>
  <si>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150 мм/применит.Демонтаж 168х10мм,127х5мм,159х6мм</t>
  </si>
  <si>
    <t>'(687,40)</t>
  </si>
  <si>
    <t>'(8,00)</t>
  </si>
  <si>
    <t>'(376,10)</t>
  </si>
  <si>
    <t>ФЕР22-01-011-06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</si>
  <si>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200 мм/применит.Демонтаж 219х10мм, 203х10мм</t>
  </si>
  <si>
    <t>'(1 431,70)</t>
  </si>
  <si>
    <t>'(8,05)</t>
  </si>
  <si>
    <t>'(378,32)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</si>
  <si>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</si>
  <si>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'(49,39)</t>
  </si>
  <si>
    <t>'(2 321,01)</t>
  </si>
  <si>
    <t>ФЕР07-01-001-01
Приказ от 14.07.2022 № 571/пр п.83 табл.2
Приказ от 04.08.2020 № 421/пр п.58б
Приказ от 07.07.2022 № 557/пр прил.8 табл.2 п.3</t>
  </si>
  <si>
    <t>Укладка блоков и плит ленточных фундаментов при глубине котлована до 4 м, масса конструкций: до 0,5 т</t>
  </si>
  <si>
    <t>0,8*1,15*1,15</t>
  </si>
  <si>
    <t>0,8*1,25*1,15</t>
  </si>
  <si>
    <t>'(325,85)</t>
  </si>
  <si>
    <t>'(18,74)</t>
  </si>
  <si>
    <t>'(880,42)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</si>
  <si>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</si>
  <si>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</si>
  <si>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</si>
  <si>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Погрузка ЭМ=14,01; МАТ=14,01</t>
  </si>
  <si>
    <t>НР от ФОТ (0)</t>
  </si>
  <si>
    <t>СП от ФОТ (0)</t>
  </si>
  <si>
    <t>ФССЦпг-01-01-01-026</t>
  </si>
  <si>
    <t>Погрузка при автомобильных перевозках переводов стрелочных и пересечений, рельс</t>
  </si>
  <si>
    <t>ФССЦпг-01-01-01-041</t>
  </si>
  <si>
    <t>Погрузка при автомобильных перевозках мусора строительного с погрузкой вручную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</si>
  <si>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</si>
  <si>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</si>
  <si>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Автомобили-самосвалы ЭМ=14,38; МАТ=14,38</t>
  </si>
  <si>
    <t>Реконструкция пути 3</t>
  </si>
  <si>
    <t>ФЕР01-02-002-01
Приказ от 04.08.2020 № 421/пр п.58б
Приказ от 07.07.2022 № 557/пр прил.8 табл.2 п.3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</si>
  <si>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</si>
  <si>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</si>
  <si>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'(396,43)</t>
  </si>
  <si>
    <t>'(58,84)</t>
  </si>
  <si>
    <t>'(2 764,84)</t>
  </si>
  <si>
    <t>НР от ФОТ (92)</t>
  </si>
  <si>
    <t>СП от ФОТ (46*0.85)</t>
  </si>
  <si>
    <t>ФЕР01-02-002-04
4 раз
Приказ от 04.08.2020 № 421/пр п.58б
Приказ от 07.07.2022 № 557/пр прил.8 табл.2 п.3</t>
  </si>
  <si>
    <t>На каждый последующий проход по одному следу добавлять: к расценке 01-02-002-01/до 4 раз</t>
  </si>
  <si>
    <t>3*1,15*1,15</t>
  </si>
  <si>
    <t>3*1,25*1,15</t>
  </si>
  <si>
    <t>'(61,63)</t>
  </si>
  <si>
    <t>'(27,44)</t>
  </si>
  <si>
    <t>'(1 289,49)</t>
  </si>
  <si>
    <t>ФЕР27-04-016-04
Приказ от 04.08.2020 № 421/пр п.58б
Приказ от 07.07.2022 № 557/пр прил.8 табл.2 п.3</t>
  </si>
  <si>
    <t>Устройство прослойки из нетканого синтетического материала (НСМ) в земляном полотне: сплошной</t>
  </si>
  <si>
    <t>1000 м2</t>
  </si>
  <si>
    <t>'(51,27)</t>
  </si>
  <si>
    <t>'(73,70)</t>
  </si>
  <si>
    <t>'(3 463,19)</t>
  </si>
  <si>
    <t>НР от ФОТ (147)</t>
  </si>
  <si>
    <t>СП от ФОТ (134*0.85)</t>
  </si>
  <si>
    <t>ФССЦ-01.7.12.05-0059</t>
  </si>
  <si>
    <t>Нетканый геотекстиль: Дорнит 500 г/м2</t>
  </si>
  <si>
    <t>м2</t>
  </si>
  <si>
    <t>ФЕР27-04-001-01
Приказ от 04.08.2020 № 421/пр п.58б
Приказ от 07.07.2022 № 557/пр прил.8 табл.2 п.3</t>
  </si>
  <si>
    <t>Устройство подстилающих и выравнивающих слоев оснований: из песка</t>
  </si>
  <si>
    <t>'(171,22)</t>
  </si>
  <si>
    <t>'(508,26)</t>
  </si>
  <si>
    <t>'(23 882,94)</t>
  </si>
  <si>
    <t>ООО "НГПС", КП от 17.06.2024г., п.1</t>
  </si>
  <si>
    <t>Песок карьерный кф. 0,5</t>
  </si>
  <si>
    <t>ФЕР27-04-001-04
Приказ от 07.07.2022 № 557/пр прил.8 табл.2 п.3</t>
  </si>
  <si>
    <t>Устройство подстилающих и выравнивающих слоев оснований: из щебня</t>
  </si>
  <si>
    <t>'(267,67)</t>
  </si>
  <si>
    <t>'(1 112,46)</t>
  </si>
  <si>
    <t>'(52 274,65)</t>
  </si>
  <si>
    <t>ООО "НГПС" КП от 17.06.2024 г. п.2</t>
  </si>
  <si>
    <t>Щебень гранитный 25/60 (РЖД)</t>
  </si>
  <si>
    <t>ФЕР28-01-004-08
Прил.28.1 п.1.1,  ОП п.1.28.7
Прил.28.1 п.1.2,  ОП п.1.28.8
Приказ от 04.08.2020 № 421/пр п.58б
Приказ от 07.07.2022 № 557/пр прил.8 табл.2 п.3</t>
  </si>
  <si>
    <t>Укладка пути отдельными элементами на железобетонных шпалах тип рельсов: Р65, длина рельсов 12,5 м, на 1 км число шпал 1840</t>
  </si>
  <si>
    <t>1,05*1,2*1,15*1,15</t>
  </si>
  <si>
    <t>1,05*1,2*1,25*1,15</t>
  </si>
  <si>
    <t>'(2 629,93)</t>
  </si>
  <si>
    <t>'(1 190,87)</t>
  </si>
  <si>
    <t>'(55 958,75)</t>
  </si>
  <si>
    <t>ФССЦ-25.1.02.01-0035</t>
  </si>
  <si>
    <t>Шпалы железобетонные Ш1, объем бетона 0,106 м3, расход стали 7,25 кг</t>
  </si>
  <si>
    <t>АО "НТПК" Счет №6846 от августа 2024 г. п.3</t>
  </si>
  <si>
    <t>Шпала железобетонная, Ш1 1-й сорт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</si>
  <si>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</si>
  <si>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</si>
  <si>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</si>
  <si>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АО "НТПК" Счет №6846 от августа 2024 г. п.8</t>
  </si>
  <si>
    <t>Болт закладной М22х175 в сборе (справочно 1840 шт.)</t>
  </si>
  <si>
    <t>тн</t>
  </si>
  <si>
    <t>ФССЦ-25.1.04.02-0001</t>
  </si>
  <si>
    <t>Болты клеммные для рельсовых скреплений железнодорожного пути с гайками, М22х75 мм</t>
  </si>
  <si>
    <t>АО "НТПК" Счет №6846 от августа 2024 г. п.7</t>
  </si>
  <si>
    <t>Болт клеммный М22х75 в сборе (справочно 1840 шт.)</t>
  </si>
  <si>
    <t>ФССЦ-25.1.04.04-0003</t>
  </si>
  <si>
    <t>Болты для рельсовых стыков железнодорожного пути с гайками, М27х160-180 мм</t>
  </si>
  <si>
    <t>АО "НТПК" Счет №6846 от августа 2024 г. п.9</t>
  </si>
  <si>
    <t>Болт стыковой М27х160 в сборе (справочно 252 шт.)</t>
  </si>
  <si>
    <t>ФССЦ-25.1.05.01-0002</t>
  </si>
  <si>
    <t>Накладка рельсовая двухголовая 2Р65</t>
  </si>
  <si>
    <t>АО "НТПК" Счет №6846 от августа 2024 г. п.2</t>
  </si>
  <si>
    <t>Накладка 1Р-65 (справочно 84 шт.)</t>
  </si>
  <si>
    <t>ФССЦ-25.1.05.02-0006</t>
  </si>
  <si>
    <t>Подкладка раздельного скрепления железнодорожного пути КБ-65</t>
  </si>
  <si>
    <t>АО "НТПК" Счет №6846 от августа 2024 г. п.4</t>
  </si>
  <si>
    <t>Подкладка КБ-65 (справочно 920 шт.)</t>
  </si>
  <si>
    <t>ФССЦ-25.1.05.05-0043</t>
  </si>
  <si>
    <t>Рельсы железнодорожные Р-65 категория Т1</t>
  </si>
  <si>
    <t>м</t>
  </si>
  <si>
    <t>АО "НТПК" Счет №6846 от августа 2024 г. п.1</t>
  </si>
  <si>
    <t>Рельсы РП65 ДТ350 L=12.5 м (40 шт.)</t>
  </si>
  <si>
    <t>ФССЦ-25.1.06.19-0051</t>
  </si>
  <si>
    <t>Прокладки повышенной упругости под подкладку КБ, КБ10 ЦП 328 из смеси РП 101-710</t>
  </si>
  <si>
    <t>АО "НТПК" Счет №6846 от августа 2024 г. п.6</t>
  </si>
  <si>
    <t>Прокладка ЦП-328</t>
  </si>
  <si>
    <t>ФССЦ-25.1.06.19-0085</t>
  </si>
  <si>
    <t>Прокладки ПБР65х8 ЦП143 (ПБР 65х7 ЦП318) из смеси РП 101-710</t>
  </si>
  <si>
    <t>АО "НТПК" Счет №6846 от августа 2024 г. п.5</t>
  </si>
  <si>
    <t>Прокладка подрельсовая ЦП-143</t>
  </si>
  <si>
    <t>ФЕР28-01-027-01
Прил.28.1 п.1.1,  ОП п.1.28.7
Прил.28.1 п.1.2,  ОП п.1.28.8
Приказ от 04.08.2020 № 421/пр п.58б
Приказ от 07.07.2022 № 557/пр прил.8 табл.2 п.3</t>
  </si>
  <si>
    <t>Балластировка пути и стрелочных переводов на деревянных шпалах, балласт: щебеночный</t>
  </si>
  <si>
    <t>'(820,22)</t>
  </si>
  <si>
    <t>'(159,70)</t>
  </si>
  <si>
    <t>'(7 504,52)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</si>
  <si>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</si>
  <si>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</si>
  <si>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ФЕР32-11-001-01
Приказ от 04.08.2020 № 421/пр п.58б
Приказ от 07.07.2022 № 557/пр прил.8 табл.2 п.3</t>
  </si>
  <si>
    <t>Послеосадочный ремонт трамвайных путей на железобетонных шпалах при балласте: щебеночном</t>
  </si>
  <si>
    <t>'(70,02)</t>
  </si>
  <si>
    <t>'(25,16)</t>
  </si>
  <si>
    <t>'(1 182,43)</t>
  </si>
  <si>
    <t>НР от ФОТ (106)</t>
  </si>
  <si>
    <t>СП от ФОТ (56*0.85)</t>
  </si>
  <si>
    <t>Восстановление трубопровода (байпас)</t>
  </si>
  <si>
    <t>ФЕР07-01-001-02
Приказ от 04.08.2020 № 421/пр п.58б
Приказ от 07.07.2022 № 557/пр прил.8 табл.2 п.3</t>
  </si>
  <si>
    <t>Укладка блоков и плит ленточных фундаментов при глубине котлована до 4 м, масса конструкций: до 1,5 т/применит.</t>
  </si>
  <si>
    <t>'(446,48)</t>
  </si>
  <si>
    <t>'(32,09)</t>
  </si>
  <si>
    <t>'(1 507,94)</t>
  </si>
  <si>
    <t>Материал Заказчика</t>
  </si>
  <si>
    <t>Блоки ФБС9-3-6, ранее демонтированные</t>
  </si>
  <si>
    <t>ФЕР22-01-011-06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</si>
  <si>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200 мм/применит.</t>
  </si>
  <si>
    <t>'(80,26)</t>
  </si>
  <si>
    <t>'(3 771,64)</t>
  </si>
  <si>
    <t>Трубы стальные ф219х5, ранее демонтированные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</si>
  <si>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</si>
  <si>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</si>
  <si>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</si>
  <si>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Ремонт и устройство пути №3</t>
  </si>
  <si>
    <t>Итого прямые затраты по смете в текущих ценах</t>
  </si>
  <si>
    <t xml:space="preserve">     В том числе, справочно:</t>
  </si>
  <si>
    <t xml:space="preserve">      89% ФОТ (от 344591,81) (Поз. 1, 5-6, 10-12, 7)</t>
  </si>
  <si>
    <t xml:space="preserve">      92% ФОТ (от 4054,33) (Поз. 23-24)</t>
  </si>
  <si>
    <t xml:space="preserve">      106% ФОТ (от 152332,84) (Поз. 53)</t>
  </si>
  <si>
    <t xml:space="preserve">      109% ФОТ (от 501529,03) (Поз. 3-4, 31-32, 34, 36, 38, 40, 42, 44, 46, 48, 50-51)</t>
  </si>
  <si>
    <t xml:space="preserve">      110% ФОТ (от 11634,85) (Поз. 8-9, 18, 54)</t>
  </si>
  <si>
    <t xml:space="preserve">      117% ФОТ (от 30116,41) (Поз. 13-17, 57)</t>
  </si>
  <si>
    <t xml:space="preserve">      126% ФОТ (от 12941,14) (Поз. 2)</t>
  </si>
  <si>
    <t xml:space="preserve">      147% ФОТ (от 141940,36) (Поз. 25-27, 29)</t>
  </si>
  <si>
    <t xml:space="preserve">      40%*0.85 ФОТ (от 339766,17) (Поз. 1, 5-6, 10-12)</t>
  </si>
  <si>
    <t xml:space="preserve">      44% ФОТ (от 4825,64) (Поз. 7)</t>
  </si>
  <si>
    <t xml:space="preserve">      46%*0.85 ФОТ (от 4054,33) (Поз. 23-24)</t>
  </si>
  <si>
    <t xml:space="preserve">      56%*0.85 ФОТ (от 152332,84) (Поз. 53)</t>
  </si>
  <si>
    <t xml:space="preserve">      60%*0.85 ФОТ (от 12941,14) (Поз. 2)</t>
  </si>
  <si>
    <t xml:space="preserve">      65%*0.85 ФОТ (от 501529,03) (Поз. 3-4, 31-32, 34, 36, 38, 40, 42, 44, 46, 48, 50-51)</t>
  </si>
  <si>
    <t xml:space="preserve">      73%*0.85 ФОТ (от 11634,85) (Поз. 8-9, 18, 54)</t>
  </si>
  <si>
    <t xml:space="preserve">      74%*0.85 ФОТ (от 30116,41) (Поз. 13-17, 57)</t>
  </si>
  <si>
    <t xml:space="preserve">      134%*0.85 ФОТ (от 141940,36) (Поз. 25-27, 29)</t>
  </si>
  <si>
    <t>Итоги по смете:</t>
  </si>
  <si>
    <t xml:space="preserve">     Земляные работы, выполняемые ручным способом:</t>
  </si>
  <si>
    <t xml:space="preserve">          Итого Поз. 1, 5-6, 10-12</t>
  </si>
  <si>
    <t xml:space="preserve">          Накладные расходы 89% ФОТ (от 339 766,17)</t>
  </si>
  <si>
    <t xml:space="preserve">          Сметная прибыль 40%*0.85 ФОТ (от 339 766,17)</t>
  </si>
  <si>
    <t xml:space="preserve">          Итого c накладными и см. прибылью</t>
  </si>
  <si>
    <t xml:space="preserve">     Тоннели и метрополитены, открытый способ работ:</t>
  </si>
  <si>
    <t xml:space="preserve">          Итого Поз. 2</t>
  </si>
  <si>
    <t xml:space="preserve">          Накладные расходы 126% ФОТ (от 12 941,14)</t>
  </si>
  <si>
    <t xml:space="preserve">          Сметная прибыль 60%*0.85 ФОТ (от 12 941,14)</t>
  </si>
  <si>
    <t xml:space="preserve">     Железные дороги:</t>
  </si>
  <si>
    <t xml:space="preserve">          Итого Поз. 3-4, 31-32, 34, 36, 38, 40, 42, 44, 46, 48, 50-51</t>
  </si>
  <si>
    <t xml:space="preserve">          Накладные расходы 109% ФОТ (от 501 529,03)</t>
  </si>
  <si>
    <t xml:space="preserve">          Сметная прибыль 65%*0.85 ФОТ (от 501 529,03)</t>
  </si>
  <si>
    <t xml:space="preserve">     Наружные инженерные сети: демонтаж, разборка, очистка (ремонтно-строительные):</t>
  </si>
  <si>
    <t xml:space="preserve">          Итого Поз. 7</t>
  </si>
  <si>
    <t xml:space="preserve">          Накладные расходы 89% ФОТ (от 4 825,64)</t>
  </si>
  <si>
    <t xml:space="preserve">          Сметная прибыль 44% ФОТ (от 4 825,64)</t>
  </si>
  <si>
    <t xml:space="preserve">     Бетонные и железобетонные сборные конструкции и работы в строительстве:</t>
  </si>
  <si>
    <t xml:space="preserve">          Итого Поз. 8-9, 18, 54</t>
  </si>
  <si>
    <t xml:space="preserve">          Накладные расходы 110% ФОТ (от 11 634,85)</t>
  </si>
  <si>
    <t xml:space="preserve">          Сметная прибыль 73%*0.85 ФОТ (от 11 634,85)</t>
  </si>
  <si>
    <t xml:space="preserve">     Наружные сети водопровода, канализации, теплоснабжения, газопровода:</t>
  </si>
  <si>
    <t xml:space="preserve">          Итого Поз. 13-17, 57</t>
  </si>
  <si>
    <t xml:space="preserve">          Накладные расходы 117% ФОТ (от 30 116,41)</t>
  </si>
  <si>
    <t xml:space="preserve">          Сметная прибыль 74%*0.85 ФОТ (от 30 116,41)</t>
  </si>
  <si>
    <t xml:space="preserve">     Погрузо-разгрузочные работы при перевозке грузов (грунт, мусор и подобное):</t>
  </si>
  <si>
    <t xml:space="preserve">          Итого Поз. 19, 21</t>
  </si>
  <si>
    <t xml:space="preserve">     Погрузо-разгрузочные работы:</t>
  </si>
  <si>
    <t xml:space="preserve">          Итого Поз. 20</t>
  </si>
  <si>
    <t xml:space="preserve">     Перевозка грузов автотранспортом (Автомобили-самосвалы):</t>
  </si>
  <si>
    <t xml:space="preserve">          Итого Поз. 22</t>
  </si>
  <si>
    <t xml:space="preserve">     Земляные работы, выполняемые механизированным способом:</t>
  </si>
  <si>
    <t xml:space="preserve">          Итого Поз. 23-24</t>
  </si>
  <si>
    <t xml:space="preserve">          Накладные расходы 92% ФОТ (от 4 054,33)</t>
  </si>
  <si>
    <t xml:space="preserve">          Сметная прибыль 46%*0.85 ФОТ (от 4 054,33)</t>
  </si>
  <si>
    <t xml:space="preserve">     Автомобильные дороги:</t>
  </si>
  <si>
    <t xml:space="preserve">          Итого Поз. 25-27, 29</t>
  </si>
  <si>
    <t xml:space="preserve">          Накладные расходы 147% ФОТ (от 141 940,36)</t>
  </si>
  <si>
    <t xml:space="preserve">          Сметная прибыль 134%*0.85 ФОТ (от 141 940,36)</t>
  </si>
  <si>
    <t xml:space="preserve">     Материалы для строительных работ:</t>
  </si>
  <si>
    <t xml:space="preserve">          Итого Поз. 28, 30, 33, 35, 37, 39, 41, 43, 45, 47, 49, 52, 55</t>
  </si>
  <si>
    <t xml:space="preserve">     Трамвайные пути:</t>
  </si>
  <si>
    <t xml:space="preserve">          Итого Поз. 53</t>
  </si>
  <si>
    <t xml:space="preserve">          Накладные расходы 106% ФОТ (от 152 332,84)</t>
  </si>
  <si>
    <t xml:space="preserve">          Сметная прибыль 56%*0.85 ФОТ (от 152 332,84)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</si>
  <si>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</si>
  <si>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</si>
  <si>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</si>
  <si>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</si>
  <si>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</si>
  <si>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</si>
  <si>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</si>
  <si>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</si>
  <si>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</si>
  <si>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</si>
  <si>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</si>
  <si>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</si>
  <si>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   ВСЕГО по смете</t>
  </si>
  <si>
    <t>Составил:</t>
  </si>
  <si>
    <t>[должность, подпись (инициалы, фамилия)]</t>
  </si>
  <si>
    <t>Проверил:</t>
  </si>
  <si>
    <t>29 206 119,02 руб.</t>
  </si>
  <si>
    <t>2576523,13 руб.</t>
  </si>
  <si>
    <t>25 941 601,9 руб.</t>
  </si>
  <si>
    <t>25941601,9 руб.</t>
  </si>
  <si>
    <t>ВСЕГО по смете</t>
  </si>
  <si>
    <t>2059172,06 руб.</t>
  </si>
  <si>
    <t>21 414 780,25 руб.</t>
  </si>
  <si>
    <t>21414780,25 руб.</t>
  </si>
  <si>
    <t>1) ФОТ+чел./часы 2) стоимость маш.мех+часы 3) накладные 4)материалы 5)сметная прибыль</t>
  </si>
  <si>
    <t>ФОТ</t>
  </si>
  <si>
    <t>НР</t>
  </si>
  <si>
    <t>СП</t>
  </si>
  <si>
    <t>МАТ</t>
  </si>
  <si>
    <t>ТЗ</t>
  </si>
  <si>
    <t>руб.</t>
  </si>
  <si>
    <t>чел/час</t>
  </si>
  <si>
    <t>маш-час</t>
  </si>
  <si>
    <t>%-но</t>
  </si>
  <si>
    <r>
      <rPr>
        <b/>
        <u/>
        <sz val="8"/>
        <color rgb="FFFF0000"/>
        <rFont val="Arial"/>
        <family val="2"/>
        <charset val="204"/>
      </rPr>
      <t>ФЕР</t>
    </r>
    <r>
      <rPr>
        <b/>
        <sz val="8"/>
        <color rgb="FF000000"/>
        <rFont val="Arial"/>
        <family val="2"/>
        <charset val="204"/>
      </rPr>
      <t>01-02-058-05
Приказ от 07.07.2022 № 557/пр прил.8 табл.2 п.3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</si>
</sst>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0.000"/>
    <numFmt numFmtId="167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u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6" fillId="0" borderId="2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1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vertical="top" wrapText="1"/>
    </xf>
    <xf numFmtId="165" fontId="2" fillId="0" borderId="0" xfId="0" applyNumberFormat="1" applyFont="1" applyFill="1" applyBorder="1" applyAlignment="1" applyProtection="1">
      <alignment horizontal="right" vertical="top" wrapText="1"/>
    </xf>
    <xf numFmtId="166" fontId="3" fillId="0" borderId="2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7" fontId="3" fillId="0" borderId="2" xfId="0" applyNumberFormat="1" applyFont="1" applyFill="1" applyBorder="1" applyAlignment="1" applyProtection="1">
      <alignment horizontal="right" vertical="top" wrapText="1"/>
    </xf>
    <xf numFmtId="165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" fontId="8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2" fillId="0" borderId="0" xfId="0" applyNumberFormat="1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" fontId="3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vertical="top" wrapText="1"/>
    </xf>
    <xf numFmtId="165" fontId="2" fillId="0" borderId="0" xfId="0" applyNumberFormat="1" applyFont="1" applyAlignment="1">
      <alignment horizontal="right" vertical="top" wrapText="1"/>
    </xf>
    <xf numFmtId="166" fontId="3" fillId="0" borderId="2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7" fontId="3" fillId="0" borderId="2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0" fontId="4" fillId="0" borderId="0" xfId="0" applyFont="1"/>
    <xf numFmtId="0" fontId="9" fillId="0" borderId="0" xfId="0" applyFont="1"/>
    <xf numFmtId="0" fontId="10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1" fontId="10" fillId="2" borderId="0" xfId="0" applyNumberFormat="1" applyFont="1" applyFill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/>
    </xf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4" fillId="0" borderId="3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2;&#1086;&#1088;&#1084;&#1072;%20&#1051;&#1069;&#105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форма ЛЭУ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3"/>
  <sheetViews>
    <sheetView topLeftCell="A392" workbookViewId="0">
      <selection activeCell="C396" sqref="C396:I396"/>
    </sheetView>
  </sheetViews>
  <sheetFormatPr defaultColWidth="9.140625" defaultRowHeight="11.25" customHeight="1" x14ac:dyDescent="0.2"/>
  <cols>
    <col min="1" max="1" width="9.42578125" style="1" customWidth="1"/>
    <col min="2" max="2" width="30.5703125" style="1" customWidth="1"/>
    <col min="3" max="4" width="10.42578125" style="1" customWidth="1"/>
    <col min="5" max="5" width="13.28515625" style="1" customWidth="1"/>
    <col min="6" max="6" width="9.5703125" style="1" customWidth="1"/>
    <col min="7" max="7" width="9.85546875" style="1" customWidth="1"/>
    <col min="8" max="8" width="11.85546875" style="1" customWidth="1"/>
    <col min="9" max="9" width="8.7109375" style="1" customWidth="1"/>
    <col min="10" max="10" width="11.5703125" style="1" customWidth="1"/>
    <col min="11" max="11" width="10.7109375" style="1" customWidth="1"/>
    <col min="12" max="12" width="13.7109375" style="1" customWidth="1"/>
    <col min="13" max="17" width="9.140625" style="1"/>
    <col min="18" max="18" width="40" style="2" hidden="1" customWidth="1"/>
    <col min="19" max="19" width="44.7109375" style="2" hidden="1" customWidth="1"/>
    <col min="20" max="20" width="150.140625" style="2" hidden="1" customWidth="1"/>
    <col min="21" max="21" width="74.28515625" style="2" hidden="1" customWidth="1"/>
    <col min="22" max="22" width="20.28515625" style="2" hidden="1" customWidth="1"/>
    <col min="23" max="23" width="24.42578125" style="2" hidden="1" customWidth="1"/>
    <col min="24" max="26" width="150.140625" style="2" hidden="1" customWidth="1"/>
    <col min="27" max="30" width="34.140625" style="2" hidden="1" customWidth="1"/>
    <col min="31" max="34" width="74.140625" style="2" hidden="1" customWidth="1"/>
    <col min="35" max="35" width="53.5703125" style="2" hidden="1" customWidth="1"/>
    <col min="36" max="36" width="42.85546875" style="2" hidden="1" customWidth="1"/>
    <col min="37" max="37" width="53.5703125" style="2" hidden="1" customWidth="1"/>
    <col min="38" max="38" width="42.85546875" style="2" hidden="1" customWidth="1"/>
    <col min="39" max="16384" width="9.140625" style="1"/>
  </cols>
  <sheetData>
    <row r="1" spans="1:24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24" customFormat="1" ht="15" x14ac:dyDescent="0.25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24" customFormat="1" ht="11.25" customHeight="1" x14ac:dyDescent="0.25">
      <c r="A3" s="148" t="s">
        <v>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24" customFormat="1" ht="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24" customFormat="1" ht="13.5" customHeight="1" x14ac:dyDescent="0.25">
      <c r="A5" s="149" t="s">
        <v>3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</row>
    <row r="6" spans="1:24" customFormat="1" ht="15" x14ac:dyDescent="0.25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24" customFormat="1" ht="13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24" customFormat="1" ht="11.25" customHeight="1" x14ac:dyDescent="0.25">
      <c r="A8" s="3" t="s">
        <v>5</v>
      </c>
      <c r="B8" s="143" t="s">
        <v>6</v>
      </c>
      <c r="C8" s="143"/>
      <c r="D8" s="143"/>
      <c r="E8" s="143"/>
      <c r="F8" s="143"/>
      <c r="G8" s="9"/>
      <c r="H8" s="9"/>
      <c r="I8" s="9"/>
      <c r="J8" s="9"/>
      <c r="K8" s="9"/>
      <c r="L8" s="9"/>
      <c r="U8" s="9" t="s">
        <v>6</v>
      </c>
    </row>
    <row r="9" spans="1:24" customFormat="1" ht="11.25" customHeight="1" x14ac:dyDescent="0.25">
      <c r="A9" s="9" t="s">
        <v>7</v>
      </c>
      <c r="B9" s="9"/>
      <c r="C9" s="10"/>
      <c r="D9" s="10"/>
      <c r="E9" s="10"/>
      <c r="F9" s="10"/>
      <c r="G9" s="11"/>
      <c r="H9" s="11"/>
      <c r="I9" s="144" t="s">
        <v>8</v>
      </c>
      <c r="J9" s="144"/>
      <c r="K9" s="144" t="s">
        <v>9</v>
      </c>
      <c r="L9" s="144"/>
    </row>
    <row r="10" spans="1:24" customFormat="1" ht="15" x14ac:dyDescent="0.25">
      <c r="A10" s="9" t="s">
        <v>7</v>
      </c>
      <c r="B10" s="9"/>
      <c r="C10" s="3"/>
      <c r="D10" s="12"/>
      <c r="E10" s="12"/>
      <c r="F10" s="12"/>
      <c r="G10" s="13" t="s">
        <v>10</v>
      </c>
      <c r="H10" s="14"/>
      <c r="I10" s="145" t="s">
        <v>11</v>
      </c>
      <c r="J10" s="145"/>
      <c r="K10" s="146" t="s">
        <v>344</v>
      </c>
      <c r="L10" s="146"/>
      <c r="V10" s="15" t="s">
        <v>11</v>
      </c>
      <c r="W10" s="15" t="s">
        <v>12</v>
      </c>
    </row>
    <row r="11" spans="1:24" customFormat="1" ht="12.75" customHeight="1" x14ac:dyDescent="0.25">
      <c r="A11" s="13"/>
      <c r="B11" s="3"/>
      <c r="C11" s="3"/>
      <c r="D11" s="3"/>
      <c r="F11" s="16"/>
      <c r="G11" s="1" t="s">
        <v>13</v>
      </c>
      <c r="H11" s="9"/>
      <c r="I11" s="154" t="s">
        <v>14</v>
      </c>
      <c r="J11" s="154"/>
      <c r="K11" s="154" t="s">
        <v>15</v>
      </c>
      <c r="L11" s="154"/>
    </row>
    <row r="12" spans="1:24" customFormat="1" ht="12.75" customHeight="1" x14ac:dyDescent="0.25">
      <c r="A12" s="3"/>
      <c r="B12" s="3"/>
      <c r="C12" s="3"/>
      <c r="D12" s="16"/>
      <c r="E12" s="16"/>
      <c r="F12" s="16"/>
      <c r="G12" s="1" t="s">
        <v>16</v>
      </c>
      <c r="I12" s="155" t="s">
        <v>17</v>
      </c>
      <c r="J12" s="155"/>
      <c r="K12" s="155"/>
      <c r="L12" s="155"/>
    </row>
    <row r="13" spans="1:24" customFormat="1" ht="12.75" customHeight="1" x14ac:dyDescent="0.25">
      <c r="B13" s="3"/>
      <c r="D13" s="7"/>
      <c r="E13" s="17"/>
    </row>
    <row r="14" spans="1:24" customFormat="1" ht="15" x14ac:dyDescent="0.25">
      <c r="A14" s="156" t="s">
        <v>18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X14" s="9" t="s">
        <v>18</v>
      </c>
    </row>
    <row r="15" spans="1:24" customFormat="1" ht="15" x14ac:dyDescent="0.25">
      <c r="A15" s="157" t="s">
        <v>19</v>
      </c>
      <c r="B15" s="157" t="s">
        <v>20</v>
      </c>
      <c r="C15" s="157" t="s">
        <v>21</v>
      </c>
      <c r="D15" s="157"/>
      <c r="E15" s="157"/>
      <c r="F15" s="157" t="s">
        <v>22</v>
      </c>
      <c r="G15" s="158" t="s">
        <v>23</v>
      </c>
      <c r="H15" s="158" t="s">
        <v>24</v>
      </c>
      <c r="I15" s="158" t="s">
        <v>25</v>
      </c>
      <c r="J15" s="158" t="s">
        <v>26</v>
      </c>
      <c r="K15" s="158" t="s">
        <v>27</v>
      </c>
      <c r="L15" s="157" t="s">
        <v>28</v>
      </c>
    </row>
    <row r="16" spans="1:24" customFormat="1" ht="15" x14ac:dyDescent="0.25">
      <c r="A16" s="157"/>
      <c r="B16" s="157"/>
      <c r="C16" s="157"/>
      <c r="D16" s="157"/>
      <c r="E16" s="157"/>
      <c r="F16" s="157"/>
      <c r="G16" s="159"/>
      <c r="H16" s="159"/>
      <c r="I16" s="159"/>
      <c r="J16" s="159"/>
      <c r="K16" s="159"/>
      <c r="L16" s="157"/>
    </row>
    <row r="17" spans="1:30" customFormat="1" ht="18" customHeight="1" x14ac:dyDescent="0.25">
      <c r="A17" s="157"/>
      <c r="B17" s="157"/>
      <c r="C17" s="157"/>
      <c r="D17" s="157"/>
      <c r="E17" s="157"/>
      <c r="F17" s="157"/>
      <c r="G17" s="160"/>
      <c r="H17" s="160"/>
      <c r="I17" s="160"/>
      <c r="J17" s="160"/>
      <c r="K17" s="160"/>
      <c r="L17" s="157"/>
    </row>
    <row r="18" spans="1:30" customFormat="1" ht="15" customHeight="1" x14ac:dyDescent="0.25">
      <c r="A18" s="18">
        <v>1</v>
      </c>
      <c r="B18" s="18">
        <v>2</v>
      </c>
      <c r="C18" s="150">
        <v>3</v>
      </c>
      <c r="D18" s="150"/>
      <c r="E18" s="150"/>
      <c r="F18" s="18">
        <v>4</v>
      </c>
      <c r="G18" s="18">
        <v>5</v>
      </c>
      <c r="H18" s="18">
        <v>6</v>
      </c>
      <c r="I18" s="18">
        <v>7</v>
      </c>
      <c r="J18" s="18">
        <v>8</v>
      </c>
      <c r="K18" s="18">
        <v>9</v>
      </c>
      <c r="L18" s="18">
        <v>10</v>
      </c>
    </row>
    <row r="19" spans="1:30" customFormat="1" ht="15" x14ac:dyDescent="0.25">
      <c r="A19" s="151" t="s">
        <v>29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Y19" s="15" t="s">
        <v>29</v>
      </c>
    </row>
    <row r="20" spans="1:30" customFormat="1" ht="15" x14ac:dyDescent="0.25">
      <c r="A20" s="151" t="s">
        <v>30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Y20" s="15"/>
      <c r="Z20" s="15" t="s">
        <v>30</v>
      </c>
    </row>
    <row r="21" spans="1:30" customFormat="1" ht="78.75" x14ac:dyDescent="0.25">
      <c r="A21" s="19">
        <v>1</v>
      </c>
      <c r="B21" s="20" t="s">
        <v>31</v>
      </c>
      <c r="C21" s="152" t="s">
        <v>32</v>
      </c>
      <c r="D21" s="152"/>
      <c r="E21" s="152"/>
      <c r="F21" s="21" t="s">
        <v>33</v>
      </c>
      <c r="G21" s="22">
        <v>0.67379999999999995</v>
      </c>
      <c r="H21" s="23">
        <v>920.4</v>
      </c>
      <c r="I21" s="24"/>
      <c r="J21" s="24"/>
      <c r="K21" s="24" t="s">
        <v>34</v>
      </c>
      <c r="L21" s="24"/>
      <c r="Y21" s="15"/>
      <c r="Z21" s="15"/>
      <c r="AA21" s="15" t="s">
        <v>32</v>
      </c>
    </row>
    <row r="22" spans="1:30" customFormat="1" ht="15" x14ac:dyDescent="0.25">
      <c r="A22" s="25"/>
      <c r="B22" s="4"/>
      <c r="C22" s="153" t="s">
        <v>35</v>
      </c>
      <c r="D22" s="153"/>
      <c r="E22" s="153"/>
      <c r="F22" s="26"/>
      <c r="G22" s="27"/>
      <c r="H22" s="28">
        <v>920.4</v>
      </c>
      <c r="I22" s="29">
        <v>1.1499999999999999</v>
      </c>
      <c r="J22" s="28">
        <v>713.19</v>
      </c>
      <c r="K22" s="27"/>
      <c r="L22" s="30">
        <v>33512.81</v>
      </c>
      <c r="Y22" s="15"/>
      <c r="Z22" s="15"/>
      <c r="AA22" s="15"/>
      <c r="AB22" s="2" t="s">
        <v>35</v>
      </c>
    </row>
    <row r="23" spans="1:30" customFormat="1" ht="15" x14ac:dyDescent="0.25">
      <c r="A23" s="25"/>
      <c r="B23" s="4"/>
      <c r="C23" s="153" t="s">
        <v>36</v>
      </c>
      <c r="D23" s="153"/>
      <c r="E23" s="153"/>
      <c r="F23" s="26"/>
      <c r="G23" s="27"/>
      <c r="H23" s="31"/>
      <c r="I23" s="29">
        <v>1.1499999999999999</v>
      </c>
      <c r="J23" s="31"/>
      <c r="K23" s="27"/>
      <c r="L23" s="31"/>
      <c r="Y23" s="15"/>
      <c r="Z23" s="15"/>
      <c r="AA23" s="15"/>
      <c r="AB23" s="2" t="s">
        <v>36</v>
      </c>
    </row>
    <row r="24" spans="1:30" customFormat="1" ht="15" x14ac:dyDescent="0.25">
      <c r="A24" s="25"/>
      <c r="B24" s="4"/>
      <c r="C24" s="153" t="s">
        <v>37</v>
      </c>
      <c r="D24" s="153"/>
      <c r="E24" s="153"/>
      <c r="F24" s="26"/>
      <c r="G24" s="27"/>
      <c r="H24" s="31"/>
      <c r="I24" s="29">
        <v>1.1499999999999999</v>
      </c>
      <c r="J24" s="31"/>
      <c r="K24" s="27"/>
      <c r="L24" s="31"/>
      <c r="Y24" s="15"/>
      <c r="Z24" s="15"/>
      <c r="AA24" s="15"/>
      <c r="AB24" s="2" t="s">
        <v>37</v>
      </c>
    </row>
    <row r="25" spans="1:30" customFormat="1" ht="15" x14ac:dyDescent="0.25">
      <c r="A25" s="25"/>
      <c r="B25" s="4"/>
      <c r="C25" s="153" t="s">
        <v>38</v>
      </c>
      <c r="D25" s="153"/>
      <c r="E25" s="153"/>
      <c r="F25" s="26"/>
      <c r="G25" s="27"/>
      <c r="H25" s="31"/>
      <c r="I25" s="27"/>
      <c r="J25" s="31"/>
      <c r="K25" s="27"/>
      <c r="L25" s="31"/>
      <c r="Y25" s="15"/>
      <c r="Z25" s="15"/>
      <c r="AA25" s="15"/>
      <c r="AB25" s="2" t="s">
        <v>38</v>
      </c>
    </row>
    <row r="26" spans="1:30" customFormat="1" ht="15" x14ac:dyDescent="0.25">
      <c r="A26" s="25"/>
      <c r="B26" s="4"/>
      <c r="C26" s="153" t="s">
        <v>39</v>
      </c>
      <c r="D26" s="153"/>
      <c r="E26" s="153"/>
      <c r="F26" s="26" t="s">
        <v>40</v>
      </c>
      <c r="G26" s="32">
        <v>89</v>
      </c>
      <c r="H26" s="31"/>
      <c r="I26" s="27"/>
      <c r="J26" s="28">
        <v>634.74</v>
      </c>
      <c r="K26" s="33">
        <v>89</v>
      </c>
      <c r="L26" s="30">
        <v>29826.400000000001</v>
      </c>
      <c r="Y26" s="15"/>
      <c r="Z26" s="15"/>
      <c r="AA26" s="15"/>
      <c r="AC26" s="2" t="s">
        <v>39</v>
      </c>
    </row>
    <row r="27" spans="1:30" customFormat="1" ht="15" x14ac:dyDescent="0.25">
      <c r="A27" s="25"/>
      <c r="B27" s="4"/>
      <c r="C27" s="153" t="s">
        <v>41</v>
      </c>
      <c r="D27" s="153"/>
      <c r="E27" s="153"/>
      <c r="F27" s="26" t="s">
        <v>40</v>
      </c>
      <c r="G27" s="32">
        <v>40</v>
      </c>
      <c r="H27" s="31"/>
      <c r="I27" s="29">
        <v>0.85</v>
      </c>
      <c r="J27" s="28">
        <v>242.48</v>
      </c>
      <c r="K27" s="33">
        <v>34</v>
      </c>
      <c r="L27" s="30">
        <v>11394.36</v>
      </c>
      <c r="Y27" s="15"/>
      <c r="Z27" s="15"/>
      <c r="AA27" s="15"/>
      <c r="AC27" s="2" t="s">
        <v>41</v>
      </c>
    </row>
    <row r="28" spans="1:30" customFormat="1" ht="15" x14ac:dyDescent="0.25">
      <c r="A28" s="25"/>
      <c r="B28" s="4"/>
      <c r="C28" s="153" t="s">
        <v>42</v>
      </c>
      <c r="D28" s="153"/>
      <c r="E28" s="153"/>
      <c r="F28" s="26" t="s">
        <v>43</v>
      </c>
      <c r="G28" s="32">
        <v>118</v>
      </c>
      <c r="H28" s="31"/>
      <c r="I28" s="29">
        <v>1.1499999999999999</v>
      </c>
      <c r="J28" s="31"/>
      <c r="K28" s="27"/>
      <c r="L28" s="28">
        <v>91.43</v>
      </c>
      <c r="Y28" s="15"/>
      <c r="Z28" s="15"/>
      <c r="AA28" s="15"/>
      <c r="AC28" s="2" t="s">
        <v>42</v>
      </c>
    </row>
    <row r="29" spans="1:30" customFormat="1" ht="15" x14ac:dyDescent="0.25">
      <c r="A29" s="34"/>
      <c r="B29" s="35"/>
      <c r="C29" s="152" t="s">
        <v>44</v>
      </c>
      <c r="D29" s="152"/>
      <c r="E29" s="152"/>
      <c r="F29" s="21"/>
      <c r="G29" s="36"/>
      <c r="H29" s="36"/>
      <c r="I29" s="36"/>
      <c r="J29" s="37">
        <v>1590.41</v>
      </c>
      <c r="K29" s="36"/>
      <c r="L29" s="37">
        <v>74733.570000000007</v>
      </c>
      <c r="Y29" s="15"/>
      <c r="Z29" s="15"/>
      <c r="AA29" s="15"/>
      <c r="AD29" s="15" t="s">
        <v>44</v>
      </c>
    </row>
    <row r="30" spans="1:30" customFormat="1" ht="0.75" customHeight="1" x14ac:dyDescent="0.25">
      <c r="A30" s="38"/>
      <c r="B30" s="38"/>
      <c r="C30" s="161"/>
      <c r="D30" s="161"/>
      <c r="E30" s="161"/>
      <c r="F30" s="39"/>
      <c r="G30" s="40"/>
      <c r="H30" s="40"/>
      <c r="I30" s="40"/>
      <c r="J30" s="40"/>
      <c r="K30" s="40"/>
      <c r="L30" s="40"/>
      <c r="Y30" s="15"/>
      <c r="Z30" s="15"/>
      <c r="AA30" s="15"/>
      <c r="AD30" s="15"/>
    </row>
    <row r="31" spans="1:30" customFormat="1" ht="78.75" x14ac:dyDescent="0.25">
      <c r="A31" s="19">
        <v>2</v>
      </c>
      <c r="B31" s="20" t="s">
        <v>45</v>
      </c>
      <c r="C31" s="152" t="s">
        <v>46</v>
      </c>
      <c r="D31" s="152"/>
      <c r="E31" s="152"/>
      <c r="F31" s="21" t="s">
        <v>47</v>
      </c>
      <c r="G31" s="41">
        <v>4</v>
      </c>
      <c r="H31" s="23">
        <v>509.98</v>
      </c>
      <c r="I31" s="24"/>
      <c r="J31" s="24"/>
      <c r="K31" s="24" t="s">
        <v>34</v>
      </c>
      <c r="L31" s="24"/>
      <c r="Y31" s="15"/>
      <c r="Z31" s="15"/>
      <c r="AA31" s="15" t="s">
        <v>46</v>
      </c>
      <c r="AD31" s="15"/>
    </row>
    <row r="32" spans="1:30" customFormat="1" ht="15" x14ac:dyDescent="0.25">
      <c r="A32" s="25"/>
      <c r="B32" s="4"/>
      <c r="C32" s="153" t="s">
        <v>35</v>
      </c>
      <c r="D32" s="153"/>
      <c r="E32" s="153"/>
      <c r="F32" s="26"/>
      <c r="G32" s="27"/>
      <c r="H32" s="28">
        <v>8.84</v>
      </c>
      <c r="I32" s="29">
        <v>1.1499999999999999</v>
      </c>
      <c r="J32" s="28">
        <v>40.659999999999997</v>
      </c>
      <c r="K32" s="27"/>
      <c r="L32" s="30">
        <v>1910.8</v>
      </c>
      <c r="Y32" s="15"/>
      <c r="Z32" s="15"/>
      <c r="AA32" s="15"/>
      <c r="AB32" s="2" t="s">
        <v>35</v>
      </c>
      <c r="AD32" s="15"/>
    </row>
    <row r="33" spans="1:30" customFormat="1" ht="15" x14ac:dyDescent="0.25">
      <c r="A33" s="25"/>
      <c r="B33" s="4"/>
      <c r="C33" s="153" t="s">
        <v>36</v>
      </c>
      <c r="D33" s="153"/>
      <c r="E33" s="153"/>
      <c r="F33" s="26"/>
      <c r="G33" s="27"/>
      <c r="H33" s="28">
        <v>496.84</v>
      </c>
      <c r="I33" s="29">
        <v>1.1499999999999999</v>
      </c>
      <c r="J33" s="30">
        <v>2285.46</v>
      </c>
      <c r="K33" s="27"/>
      <c r="L33" s="30">
        <v>32019.35</v>
      </c>
      <c r="Y33" s="15"/>
      <c r="Z33" s="15"/>
      <c r="AA33" s="15"/>
      <c r="AB33" s="2" t="s">
        <v>36</v>
      </c>
      <c r="AD33" s="15"/>
    </row>
    <row r="34" spans="1:30" customFormat="1" ht="15" x14ac:dyDescent="0.25">
      <c r="A34" s="25"/>
      <c r="B34" s="4"/>
      <c r="C34" s="153" t="s">
        <v>37</v>
      </c>
      <c r="D34" s="153"/>
      <c r="E34" s="153"/>
      <c r="F34" s="26"/>
      <c r="G34" s="27"/>
      <c r="H34" s="31" t="s">
        <v>48</v>
      </c>
      <c r="I34" s="29">
        <v>1.1499999999999999</v>
      </c>
      <c r="J34" s="31" t="s">
        <v>49</v>
      </c>
      <c r="K34" s="27"/>
      <c r="L34" s="31" t="s">
        <v>50</v>
      </c>
      <c r="Y34" s="15"/>
      <c r="Z34" s="15"/>
      <c r="AA34" s="15"/>
      <c r="AB34" s="2" t="s">
        <v>37</v>
      </c>
      <c r="AD34" s="15"/>
    </row>
    <row r="35" spans="1:30" customFormat="1" ht="15" x14ac:dyDescent="0.25">
      <c r="A35" s="25"/>
      <c r="B35" s="4"/>
      <c r="C35" s="153" t="s">
        <v>38</v>
      </c>
      <c r="D35" s="153"/>
      <c r="E35" s="153"/>
      <c r="F35" s="26"/>
      <c r="G35" s="27"/>
      <c r="H35" s="28">
        <v>4.3</v>
      </c>
      <c r="I35" s="27"/>
      <c r="J35" s="28">
        <v>17.2</v>
      </c>
      <c r="K35" s="27"/>
      <c r="L35" s="28">
        <v>150.5</v>
      </c>
      <c r="Y35" s="15"/>
      <c r="Z35" s="15"/>
      <c r="AA35" s="15"/>
      <c r="AB35" s="2" t="s">
        <v>38</v>
      </c>
      <c r="AD35" s="15"/>
    </row>
    <row r="36" spans="1:30" customFormat="1" ht="15" x14ac:dyDescent="0.25">
      <c r="A36" s="25"/>
      <c r="B36" s="4"/>
      <c r="C36" s="153" t="s">
        <v>51</v>
      </c>
      <c r="D36" s="153"/>
      <c r="E36" s="153"/>
      <c r="F36" s="26" t="s">
        <v>40</v>
      </c>
      <c r="G36" s="32">
        <v>126</v>
      </c>
      <c r="H36" s="31"/>
      <c r="I36" s="27"/>
      <c r="J36" s="28">
        <v>347</v>
      </c>
      <c r="K36" s="33">
        <v>126</v>
      </c>
      <c r="L36" s="30">
        <v>16305.84</v>
      </c>
      <c r="Y36" s="15"/>
      <c r="Z36" s="15"/>
      <c r="AA36" s="15"/>
      <c r="AC36" s="2" t="s">
        <v>51</v>
      </c>
      <c r="AD36" s="15"/>
    </row>
    <row r="37" spans="1:30" customFormat="1" ht="15" x14ac:dyDescent="0.25">
      <c r="A37" s="25"/>
      <c r="B37" s="4"/>
      <c r="C37" s="153" t="s">
        <v>52</v>
      </c>
      <c r="D37" s="153"/>
      <c r="E37" s="153"/>
      <c r="F37" s="26" t="s">
        <v>40</v>
      </c>
      <c r="G37" s="32">
        <v>60</v>
      </c>
      <c r="H37" s="31"/>
      <c r="I37" s="29">
        <v>0.85</v>
      </c>
      <c r="J37" s="28">
        <v>140.44999999999999</v>
      </c>
      <c r="K37" s="33">
        <v>51</v>
      </c>
      <c r="L37" s="30">
        <v>6599.98</v>
      </c>
      <c r="Y37" s="15"/>
      <c r="Z37" s="15"/>
      <c r="AA37" s="15"/>
      <c r="AC37" s="2" t="s">
        <v>52</v>
      </c>
      <c r="AD37" s="15"/>
    </row>
    <row r="38" spans="1:30" customFormat="1" ht="15" x14ac:dyDescent="0.25">
      <c r="A38" s="25"/>
      <c r="B38" s="4"/>
      <c r="C38" s="153" t="s">
        <v>42</v>
      </c>
      <c r="D38" s="153"/>
      <c r="E38" s="153"/>
      <c r="F38" s="26" t="s">
        <v>43</v>
      </c>
      <c r="G38" s="28">
        <v>0.94</v>
      </c>
      <c r="H38" s="31"/>
      <c r="I38" s="29">
        <v>1.1499999999999999</v>
      </c>
      <c r="J38" s="31"/>
      <c r="K38" s="27"/>
      <c r="L38" s="28">
        <v>4.32</v>
      </c>
      <c r="Y38" s="15"/>
      <c r="Z38" s="15"/>
      <c r="AA38" s="15"/>
      <c r="AC38" s="2" t="s">
        <v>42</v>
      </c>
      <c r="AD38" s="15"/>
    </row>
    <row r="39" spans="1:30" customFormat="1" ht="15" x14ac:dyDescent="0.25">
      <c r="A39" s="25"/>
      <c r="B39" s="4"/>
      <c r="C39" s="153" t="s">
        <v>53</v>
      </c>
      <c r="D39" s="153"/>
      <c r="E39" s="153"/>
      <c r="F39" s="26" t="s">
        <v>43</v>
      </c>
      <c r="G39" s="28">
        <v>3.78</v>
      </c>
      <c r="H39" s="31"/>
      <c r="I39" s="29">
        <v>1.1499999999999999</v>
      </c>
      <c r="J39" s="31"/>
      <c r="K39" s="27"/>
      <c r="L39" s="28">
        <v>17.39</v>
      </c>
      <c r="Y39" s="15"/>
      <c r="Z39" s="15"/>
      <c r="AA39" s="15"/>
      <c r="AC39" s="2" t="s">
        <v>53</v>
      </c>
      <c r="AD39" s="15"/>
    </row>
    <row r="40" spans="1:30" customFormat="1" ht="15" x14ac:dyDescent="0.25">
      <c r="A40" s="34"/>
      <c r="B40" s="35"/>
      <c r="C40" s="152" t="s">
        <v>44</v>
      </c>
      <c r="D40" s="152"/>
      <c r="E40" s="152"/>
      <c r="F40" s="21"/>
      <c r="G40" s="36"/>
      <c r="H40" s="36"/>
      <c r="I40" s="36"/>
      <c r="J40" s="37">
        <v>2830.77</v>
      </c>
      <c r="K40" s="36"/>
      <c r="L40" s="37">
        <v>56986.47</v>
      </c>
      <c r="Y40" s="15"/>
      <c r="Z40" s="15"/>
      <c r="AA40" s="15"/>
      <c r="AD40" s="15" t="s">
        <v>44</v>
      </c>
    </row>
    <row r="41" spans="1:30" customFormat="1" ht="0.75" customHeight="1" x14ac:dyDescent="0.25">
      <c r="A41" s="38"/>
      <c r="B41" s="38"/>
      <c r="C41" s="161"/>
      <c r="D41" s="161"/>
      <c r="E41" s="161"/>
      <c r="F41" s="39"/>
      <c r="G41" s="40"/>
      <c r="H41" s="40"/>
      <c r="I41" s="40"/>
      <c r="J41" s="40"/>
      <c r="K41" s="40"/>
      <c r="L41" s="40"/>
      <c r="Y41" s="15"/>
      <c r="Z41" s="15"/>
      <c r="AA41" s="15"/>
      <c r="AD41" s="15"/>
    </row>
    <row r="42" spans="1:30" customFormat="1" ht="78.75" x14ac:dyDescent="0.25">
      <c r="A42" s="19">
        <v>3</v>
      </c>
      <c r="B42" s="20" t="s">
        <v>54</v>
      </c>
      <c r="C42" s="152" t="s">
        <v>55</v>
      </c>
      <c r="D42" s="152"/>
      <c r="E42" s="152"/>
      <c r="F42" s="21" t="s">
        <v>56</v>
      </c>
      <c r="G42" s="42">
        <v>0.25</v>
      </c>
      <c r="H42" s="43">
        <v>15759.84</v>
      </c>
      <c r="I42" s="24"/>
      <c r="J42" s="24"/>
      <c r="K42" s="24" t="s">
        <v>34</v>
      </c>
      <c r="L42" s="24"/>
      <c r="Y42" s="15"/>
      <c r="Z42" s="15"/>
      <c r="AA42" s="15" t="s">
        <v>55</v>
      </c>
      <c r="AD42" s="15"/>
    </row>
    <row r="43" spans="1:30" customFormat="1" ht="22.5" x14ac:dyDescent="0.25">
      <c r="A43" s="25"/>
      <c r="B43" s="4"/>
      <c r="C43" s="153" t="s">
        <v>35</v>
      </c>
      <c r="D43" s="153"/>
      <c r="E43" s="153"/>
      <c r="F43" s="26"/>
      <c r="G43" s="27"/>
      <c r="H43" s="30">
        <v>11490.2</v>
      </c>
      <c r="I43" s="27" t="s">
        <v>57</v>
      </c>
      <c r="J43" s="30">
        <v>4162.32</v>
      </c>
      <c r="K43" s="27"/>
      <c r="L43" s="30">
        <v>195587.65</v>
      </c>
      <c r="Y43" s="15"/>
      <c r="Z43" s="15"/>
      <c r="AA43" s="15"/>
      <c r="AB43" s="2" t="s">
        <v>35</v>
      </c>
      <c r="AD43" s="15"/>
    </row>
    <row r="44" spans="1:30" customFormat="1" ht="22.5" x14ac:dyDescent="0.25">
      <c r="A44" s="25"/>
      <c r="B44" s="4"/>
      <c r="C44" s="153" t="s">
        <v>36</v>
      </c>
      <c r="D44" s="153"/>
      <c r="E44" s="153"/>
      <c r="F44" s="26"/>
      <c r="G44" s="27"/>
      <c r="H44" s="30">
        <v>4269.6400000000003</v>
      </c>
      <c r="I44" s="27" t="s">
        <v>57</v>
      </c>
      <c r="J44" s="30">
        <v>1546.68</v>
      </c>
      <c r="K44" s="27"/>
      <c r="L44" s="30">
        <v>21668.95</v>
      </c>
      <c r="Y44" s="15"/>
      <c r="Z44" s="15"/>
      <c r="AA44" s="15"/>
      <c r="AB44" s="2" t="s">
        <v>36</v>
      </c>
      <c r="AD44" s="15"/>
    </row>
    <row r="45" spans="1:30" customFormat="1" ht="22.5" x14ac:dyDescent="0.25">
      <c r="A45" s="25"/>
      <c r="B45" s="4"/>
      <c r="C45" s="153" t="s">
        <v>37</v>
      </c>
      <c r="D45" s="153"/>
      <c r="E45" s="153"/>
      <c r="F45" s="26"/>
      <c r="G45" s="27"/>
      <c r="H45" s="31" t="s">
        <v>58</v>
      </c>
      <c r="I45" s="27" t="s">
        <v>57</v>
      </c>
      <c r="J45" s="31" t="s">
        <v>59</v>
      </c>
      <c r="K45" s="27"/>
      <c r="L45" s="31" t="s">
        <v>60</v>
      </c>
      <c r="Y45" s="15"/>
      <c r="Z45" s="15"/>
      <c r="AA45" s="15"/>
      <c r="AB45" s="2" t="s">
        <v>37</v>
      </c>
      <c r="AD45" s="15"/>
    </row>
    <row r="46" spans="1:30" customFormat="1" ht="15" x14ac:dyDescent="0.25">
      <c r="A46" s="25"/>
      <c r="B46" s="4"/>
      <c r="C46" s="153" t="s">
        <v>38</v>
      </c>
      <c r="D46" s="153"/>
      <c r="E46" s="153"/>
      <c r="F46" s="26"/>
      <c r="G46" s="27"/>
      <c r="H46" s="31"/>
      <c r="I46" s="27"/>
      <c r="J46" s="31"/>
      <c r="K46" s="27"/>
      <c r="L46" s="31"/>
      <c r="Y46" s="15"/>
      <c r="Z46" s="15"/>
      <c r="AA46" s="15"/>
      <c r="AB46" s="2" t="s">
        <v>38</v>
      </c>
      <c r="AD46" s="15"/>
    </row>
    <row r="47" spans="1:30" customFormat="1" ht="15" x14ac:dyDescent="0.25">
      <c r="A47" s="25"/>
      <c r="B47" s="4"/>
      <c r="C47" s="153" t="s">
        <v>61</v>
      </c>
      <c r="D47" s="153"/>
      <c r="E47" s="153"/>
      <c r="F47" s="26" t="s">
        <v>40</v>
      </c>
      <c r="G47" s="32">
        <v>109</v>
      </c>
      <c r="H47" s="31"/>
      <c r="I47" s="27"/>
      <c r="J47" s="30">
        <v>4739.1099999999997</v>
      </c>
      <c r="K47" s="33">
        <v>109</v>
      </c>
      <c r="L47" s="30">
        <v>222690.99</v>
      </c>
      <c r="Y47" s="15"/>
      <c r="Z47" s="15"/>
      <c r="AA47" s="15"/>
      <c r="AC47" s="2" t="s">
        <v>61</v>
      </c>
      <c r="AD47" s="15"/>
    </row>
    <row r="48" spans="1:30" customFormat="1" ht="15" x14ac:dyDescent="0.25">
      <c r="A48" s="25"/>
      <c r="B48" s="4"/>
      <c r="C48" s="153" t="s">
        <v>62</v>
      </c>
      <c r="D48" s="153"/>
      <c r="E48" s="153"/>
      <c r="F48" s="26" t="s">
        <v>40</v>
      </c>
      <c r="G48" s="32">
        <v>65</v>
      </c>
      <c r="H48" s="31"/>
      <c r="I48" s="29">
        <v>0.85</v>
      </c>
      <c r="J48" s="30">
        <v>2402.17</v>
      </c>
      <c r="K48" s="29">
        <v>55.25</v>
      </c>
      <c r="L48" s="30">
        <v>112877.77</v>
      </c>
      <c r="Y48" s="15"/>
      <c r="Z48" s="15"/>
      <c r="AA48" s="15"/>
      <c r="AC48" s="2" t="s">
        <v>62</v>
      </c>
      <c r="AD48" s="15"/>
    </row>
    <row r="49" spans="1:30" customFormat="1" ht="22.5" x14ac:dyDescent="0.25">
      <c r="A49" s="25"/>
      <c r="B49" s="4"/>
      <c r="C49" s="153" t="s">
        <v>42</v>
      </c>
      <c r="D49" s="153"/>
      <c r="E49" s="153"/>
      <c r="F49" s="26" t="s">
        <v>43</v>
      </c>
      <c r="G49" s="32">
        <v>1460</v>
      </c>
      <c r="H49" s="31"/>
      <c r="I49" s="27" t="s">
        <v>57</v>
      </c>
      <c r="J49" s="31"/>
      <c r="K49" s="27"/>
      <c r="L49" s="28">
        <v>528.89</v>
      </c>
      <c r="Y49" s="15"/>
      <c r="Z49" s="15"/>
      <c r="AA49" s="15"/>
      <c r="AC49" s="2" t="s">
        <v>42</v>
      </c>
      <c r="AD49" s="15"/>
    </row>
    <row r="50" spans="1:30" customFormat="1" ht="22.5" x14ac:dyDescent="0.25">
      <c r="A50" s="25"/>
      <c r="B50" s="4"/>
      <c r="C50" s="153" t="s">
        <v>53</v>
      </c>
      <c r="D50" s="153"/>
      <c r="E50" s="153"/>
      <c r="F50" s="26" t="s">
        <v>43</v>
      </c>
      <c r="G50" s="44">
        <v>40.799999999999997</v>
      </c>
      <c r="H50" s="31"/>
      <c r="I50" s="27" t="s">
        <v>57</v>
      </c>
      <c r="J50" s="31"/>
      <c r="K50" s="27"/>
      <c r="L50" s="28">
        <v>14.78</v>
      </c>
      <c r="Y50" s="15"/>
      <c r="Z50" s="15"/>
      <c r="AA50" s="15"/>
      <c r="AC50" s="2" t="s">
        <v>53</v>
      </c>
      <c r="AD50" s="15"/>
    </row>
    <row r="51" spans="1:30" customFormat="1" ht="15" x14ac:dyDescent="0.25">
      <c r="A51" s="34"/>
      <c r="B51" s="35"/>
      <c r="C51" s="152" t="s">
        <v>44</v>
      </c>
      <c r="D51" s="152"/>
      <c r="E51" s="152"/>
      <c r="F51" s="21"/>
      <c r="G51" s="36"/>
      <c r="H51" s="36"/>
      <c r="I51" s="36"/>
      <c r="J51" s="37">
        <v>12850.28</v>
      </c>
      <c r="K51" s="36"/>
      <c r="L51" s="37">
        <v>552825.36</v>
      </c>
      <c r="Y51" s="15"/>
      <c r="Z51" s="15"/>
      <c r="AA51" s="15"/>
      <c r="AD51" s="15" t="s">
        <v>44</v>
      </c>
    </row>
    <row r="52" spans="1:30" customFormat="1" ht="0.75" customHeight="1" x14ac:dyDescent="0.25">
      <c r="A52" s="38"/>
      <c r="B52" s="38"/>
      <c r="C52" s="161"/>
      <c r="D52" s="161"/>
      <c r="E52" s="161"/>
      <c r="F52" s="39"/>
      <c r="G52" s="40"/>
      <c r="H52" s="40"/>
      <c r="I52" s="40"/>
      <c r="J52" s="40"/>
      <c r="K52" s="40"/>
      <c r="L52" s="40"/>
      <c r="Y52" s="15"/>
      <c r="Z52" s="15"/>
      <c r="AA52" s="15"/>
      <c r="AD52" s="15"/>
    </row>
    <row r="53" spans="1:30" customFormat="1" ht="78.75" x14ac:dyDescent="0.25">
      <c r="A53" s="19">
        <v>4</v>
      </c>
      <c r="B53" s="20" t="s">
        <v>63</v>
      </c>
      <c r="C53" s="152" t="s">
        <v>64</v>
      </c>
      <c r="D53" s="152"/>
      <c r="E53" s="152"/>
      <c r="F53" s="21" t="s">
        <v>65</v>
      </c>
      <c r="G53" s="41">
        <v>1</v>
      </c>
      <c r="H53" s="43">
        <v>1404.69</v>
      </c>
      <c r="I53" s="24"/>
      <c r="J53" s="24"/>
      <c r="K53" s="24" t="s">
        <v>34</v>
      </c>
      <c r="L53" s="24"/>
      <c r="Y53" s="15"/>
      <c r="Z53" s="15"/>
      <c r="AA53" s="15" t="s">
        <v>64</v>
      </c>
      <c r="AD53" s="15"/>
    </row>
    <row r="54" spans="1:30" customFormat="1" ht="15" x14ac:dyDescent="0.25">
      <c r="A54" s="25"/>
      <c r="B54" s="4"/>
      <c r="C54" s="153" t="s">
        <v>35</v>
      </c>
      <c r="D54" s="153"/>
      <c r="E54" s="153"/>
      <c r="F54" s="26"/>
      <c r="G54" s="27"/>
      <c r="H54" s="28">
        <v>637.72</v>
      </c>
      <c r="I54" s="27" t="s">
        <v>66</v>
      </c>
      <c r="J54" s="28">
        <v>843.38</v>
      </c>
      <c r="K54" s="27"/>
      <c r="L54" s="30">
        <v>39630.65</v>
      </c>
      <c r="Y54" s="15"/>
      <c r="Z54" s="15"/>
      <c r="AA54" s="15"/>
      <c r="AB54" s="2" t="s">
        <v>35</v>
      </c>
      <c r="AD54" s="15"/>
    </row>
    <row r="55" spans="1:30" customFormat="1" ht="15" x14ac:dyDescent="0.25">
      <c r="A55" s="25"/>
      <c r="B55" s="4"/>
      <c r="C55" s="153" t="s">
        <v>36</v>
      </c>
      <c r="D55" s="153"/>
      <c r="E55" s="153"/>
      <c r="F55" s="26"/>
      <c r="G55" s="27"/>
      <c r="H55" s="28">
        <v>766.97</v>
      </c>
      <c r="I55" s="27" t="s">
        <v>67</v>
      </c>
      <c r="J55" s="30">
        <v>1102.52</v>
      </c>
      <c r="K55" s="27"/>
      <c r="L55" s="30">
        <v>15446.3</v>
      </c>
      <c r="Y55" s="15"/>
      <c r="Z55" s="15"/>
      <c r="AA55" s="15"/>
      <c r="AB55" s="2" t="s">
        <v>36</v>
      </c>
      <c r="AD55" s="15"/>
    </row>
    <row r="56" spans="1:30" customFormat="1" ht="15" x14ac:dyDescent="0.25">
      <c r="A56" s="25"/>
      <c r="B56" s="4"/>
      <c r="C56" s="153" t="s">
        <v>37</v>
      </c>
      <c r="D56" s="153"/>
      <c r="E56" s="153"/>
      <c r="F56" s="26"/>
      <c r="G56" s="27"/>
      <c r="H56" s="31" t="s">
        <v>68</v>
      </c>
      <c r="I56" s="27" t="s">
        <v>67</v>
      </c>
      <c r="J56" s="31" t="s">
        <v>69</v>
      </c>
      <c r="K56" s="27"/>
      <c r="L56" s="31" t="s">
        <v>70</v>
      </c>
      <c r="Y56" s="15"/>
      <c r="Z56" s="15"/>
      <c r="AA56" s="15"/>
      <c r="AB56" s="2" t="s">
        <v>37</v>
      </c>
      <c r="AD56" s="15"/>
    </row>
    <row r="57" spans="1:30" customFormat="1" ht="15" x14ac:dyDescent="0.25">
      <c r="A57" s="25"/>
      <c r="B57" s="4"/>
      <c r="C57" s="153" t="s">
        <v>38</v>
      </c>
      <c r="D57" s="153"/>
      <c r="E57" s="153"/>
      <c r="F57" s="26"/>
      <c r="G57" s="27"/>
      <c r="H57" s="31"/>
      <c r="I57" s="27"/>
      <c r="J57" s="31"/>
      <c r="K57" s="27"/>
      <c r="L57" s="31"/>
      <c r="Y57" s="15"/>
      <c r="Z57" s="15"/>
      <c r="AA57" s="15"/>
      <c r="AB57" s="2" t="s">
        <v>38</v>
      </c>
      <c r="AD57" s="15"/>
    </row>
    <row r="58" spans="1:30" customFormat="1" ht="15" x14ac:dyDescent="0.25">
      <c r="A58" s="25"/>
      <c r="B58" s="4"/>
      <c r="C58" s="153" t="s">
        <v>61</v>
      </c>
      <c r="D58" s="153"/>
      <c r="E58" s="153"/>
      <c r="F58" s="26" t="s">
        <v>40</v>
      </c>
      <c r="G58" s="32">
        <v>109</v>
      </c>
      <c r="H58" s="31"/>
      <c r="I58" s="27"/>
      <c r="J58" s="30">
        <v>1020.39</v>
      </c>
      <c r="K58" s="33">
        <v>109</v>
      </c>
      <c r="L58" s="30">
        <v>47948.59</v>
      </c>
      <c r="Y58" s="15"/>
      <c r="Z58" s="15"/>
      <c r="AA58" s="15"/>
      <c r="AC58" s="2" t="s">
        <v>61</v>
      </c>
      <c r="AD58" s="15"/>
    </row>
    <row r="59" spans="1:30" customFormat="1" ht="15" x14ac:dyDescent="0.25">
      <c r="A59" s="25"/>
      <c r="B59" s="4"/>
      <c r="C59" s="153" t="s">
        <v>62</v>
      </c>
      <c r="D59" s="153"/>
      <c r="E59" s="153"/>
      <c r="F59" s="26" t="s">
        <v>40</v>
      </c>
      <c r="G59" s="32">
        <v>65</v>
      </c>
      <c r="H59" s="31"/>
      <c r="I59" s="29">
        <v>0.85</v>
      </c>
      <c r="J59" s="28">
        <v>517.22</v>
      </c>
      <c r="K59" s="29">
        <v>55.25</v>
      </c>
      <c r="L59" s="30">
        <v>24304.22</v>
      </c>
      <c r="Y59" s="15"/>
      <c r="Z59" s="15"/>
      <c r="AA59" s="15"/>
      <c r="AC59" s="2" t="s">
        <v>62</v>
      </c>
      <c r="AD59" s="15"/>
    </row>
    <row r="60" spans="1:30" customFormat="1" ht="15" x14ac:dyDescent="0.25">
      <c r="A60" s="25"/>
      <c r="B60" s="4"/>
      <c r="C60" s="153" t="s">
        <v>42</v>
      </c>
      <c r="D60" s="153"/>
      <c r="E60" s="153"/>
      <c r="F60" s="26" t="s">
        <v>43</v>
      </c>
      <c r="G60" s="44">
        <v>76.099999999999994</v>
      </c>
      <c r="H60" s="31"/>
      <c r="I60" s="27" t="s">
        <v>66</v>
      </c>
      <c r="J60" s="31"/>
      <c r="K60" s="27"/>
      <c r="L60" s="28">
        <v>100.64</v>
      </c>
      <c r="Y60" s="15"/>
      <c r="Z60" s="15"/>
      <c r="AA60" s="15"/>
      <c r="AC60" s="2" t="s">
        <v>42</v>
      </c>
      <c r="AD60" s="15"/>
    </row>
    <row r="61" spans="1:30" customFormat="1" ht="15" x14ac:dyDescent="0.25">
      <c r="A61" s="25"/>
      <c r="B61" s="4"/>
      <c r="C61" s="153" t="s">
        <v>53</v>
      </c>
      <c r="D61" s="153"/>
      <c r="E61" s="153"/>
      <c r="F61" s="26" t="s">
        <v>43</v>
      </c>
      <c r="G61" s="28">
        <v>4.78</v>
      </c>
      <c r="H61" s="31"/>
      <c r="I61" s="27" t="s">
        <v>67</v>
      </c>
      <c r="J61" s="31"/>
      <c r="K61" s="27"/>
      <c r="L61" s="28">
        <v>6.87</v>
      </c>
      <c r="Y61" s="15"/>
      <c r="Z61" s="15"/>
      <c r="AA61" s="15"/>
      <c r="AC61" s="2" t="s">
        <v>53</v>
      </c>
      <c r="AD61" s="15"/>
    </row>
    <row r="62" spans="1:30" customFormat="1" ht="15" x14ac:dyDescent="0.25">
      <c r="A62" s="34"/>
      <c r="B62" s="35"/>
      <c r="C62" s="152" t="s">
        <v>44</v>
      </c>
      <c r="D62" s="152"/>
      <c r="E62" s="152"/>
      <c r="F62" s="21"/>
      <c r="G62" s="36"/>
      <c r="H62" s="36"/>
      <c r="I62" s="36"/>
      <c r="J62" s="37">
        <v>3483.51</v>
      </c>
      <c r="K62" s="36"/>
      <c r="L62" s="37">
        <v>127329.76</v>
      </c>
      <c r="Y62" s="15"/>
      <c r="Z62" s="15"/>
      <c r="AA62" s="15"/>
      <c r="AD62" s="15" t="s">
        <v>44</v>
      </c>
    </row>
    <row r="63" spans="1:30" customFormat="1" ht="0.75" customHeight="1" x14ac:dyDescent="0.25">
      <c r="A63" s="38"/>
      <c r="B63" s="38"/>
      <c r="C63" s="161"/>
      <c r="D63" s="161"/>
      <c r="E63" s="161"/>
      <c r="F63" s="39"/>
      <c r="G63" s="40"/>
      <c r="H63" s="40"/>
      <c r="I63" s="40"/>
      <c r="J63" s="40"/>
      <c r="K63" s="40"/>
      <c r="L63" s="40"/>
      <c r="Y63" s="15"/>
      <c r="Z63" s="15"/>
      <c r="AA63" s="15"/>
      <c r="AD63" s="15"/>
    </row>
    <row r="64" spans="1:30" customFormat="1" ht="78.75" x14ac:dyDescent="0.25">
      <c r="A64" s="19">
        <v>5</v>
      </c>
      <c r="B64" s="20" t="s">
        <v>31</v>
      </c>
      <c r="C64" s="152" t="s">
        <v>71</v>
      </c>
      <c r="D64" s="152"/>
      <c r="E64" s="152"/>
      <c r="F64" s="21" t="s">
        <v>33</v>
      </c>
      <c r="G64" s="45">
        <v>5.6790000000000003</v>
      </c>
      <c r="H64" s="23">
        <v>920.4</v>
      </c>
      <c r="I64" s="24"/>
      <c r="J64" s="24"/>
      <c r="K64" s="24" t="s">
        <v>34</v>
      </c>
      <c r="L64" s="24"/>
      <c r="Y64" s="15"/>
      <c r="Z64" s="15"/>
      <c r="AA64" s="15" t="s">
        <v>71</v>
      </c>
      <c r="AD64" s="15"/>
    </row>
    <row r="65" spans="1:30" customFormat="1" ht="15" x14ac:dyDescent="0.25">
      <c r="A65" s="25"/>
      <c r="B65" s="4"/>
      <c r="C65" s="153" t="s">
        <v>35</v>
      </c>
      <c r="D65" s="153"/>
      <c r="E65" s="153"/>
      <c r="F65" s="26"/>
      <c r="G65" s="27"/>
      <c r="H65" s="28">
        <v>920.4</v>
      </c>
      <c r="I65" s="29">
        <v>1.1499999999999999</v>
      </c>
      <c r="J65" s="30">
        <v>6010.99</v>
      </c>
      <c r="K65" s="27"/>
      <c r="L65" s="30">
        <v>282456.62</v>
      </c>
      <c r="Y65" s="15"/>
      <c r="Z65" s="15"/>
      <c r="AA65" s="15"/>
      <c r="AB65" s="2" t="s">
        <v>35</v>
      </c>
      <c r="AD65" s="15"/>
    </row>
    <row r="66" spans="1:30" customFormat="1" ht="15" x14ac:dyDescent="0.25">
      <c r="A66" s="25"/>
      <c r="B66" s="4"/>
      <c r="C66" s="153" t="s">
        <v>36</v>
      </c>
      <c r="D66" s="153"/>
      <c r="E66" s="153"/>
      <c r="F66" s="26"/>
      <c r="G66" s="27"/>
      <c r="H66" s="31"/>
      <c r="I66" s="29">
        <v>1.1499999999999999</v>
      </c>
      <c r="J66" s="31"/>
      <c r="K66" s="27"/>
      <c r="L66" s="31"/>
      <c r="Y66" s="15"/>
      <c r="Z66" s="15"/>
      <c r="AA66" s="15"/>
      <c r="AB66" s="2" t="s">
        <v>36</v>
      </c>
      <c r="AD66" s="15"/>
    </row>
    <row r="67" spans="1:30" customFormat="1" ht="15" x14ac:dyDescent="0.25">
      <c r="A67" s="25"/>
      <c r="B67" s="4"/>
      <c r="C67" s="153" t="s">
        <v>37</v>
      </c>
      <c r="D67" s="153"/>
      <c r="E67" s="153"/>
      <c r="F67" s="26"/>
      <c r="G67" s="27"/>
      <c r="H67" s="31"/>
      <c r="I67" s="29">
        <v>1.1499999999999999</v>
      </c>
      <c r="J67" s="31"/>
      <c r="K67" s="27"/>
      <c r="L67" s="31"/>
      <c r="Y67" s="15"/>
      <c r="Z67" s="15"/>
      <c r="AA67" s="15"/>
      <c r="AB67" s="2" t="s">
        <v>37</v>
      </c>
      <c r="AD67" s="15"/>
    </row>
    <row r="68" spans="1:30" customFormat="1" ht="15" x14ac:dyDescent="0.25">
      <c r="A68" s="25"/>
      <c r="B68" s="4"/>
      <c r="C68" s="153" t="s">
        <v>38</v>
      </c>
      <c r="D68" s="153"/>
      <c r="E68" s="153"/>
      <c r="F68" s="26"/>
      <c r="G68" s="27"/>
      <c r="H68" s="31"/>
      <c r="I68" s="27"/>
      <c r="J68" s="31"/>
      <c r="K68" s="27"/>
      <c r="L68" s="31"/>
      <c r="Y68" s="15"/>
      <c r="Z68" s="15"/>
      <c r="AA68" s="15"/>
      <c r="AB68" s="2" t="s">
        <v>38</v>
      </c>
      <c r="AD68" s="15"/>
    </row>
    <row r="69" spans="1:30" customFormat="1" ht="15" x14ac:dyDescent="0.25">
      <c r="A69" s="25"/>
      <c r="B69" s="4"/>
      <c r="C69" s="153" t="s">
        <v>39</v>
      </c>
      <c r="D69" s="153"/>
      <c r="E69" s="153"/>
      <c r="F69" s="26" t="s">
        <v>40</v>
      </c>
      <c r="G69" s="32">
        <v>89</v>
      </c>
      <c r="H69" s="31"/>
      <c r="I69" s="27"/>
      <c r="J69" s="30">
        <v>5349.78</v>
      </c>
      <c r="K69" s="33">
        <v>89</v>
      </c>
      <c r="L69" s="30">
        <v>251386.39</v>
      </c>
      <c r="Y69" s="15"/>
      <c r="Z69" s="15"/>
      <c r="AA69" s="15"/>
      <c r="AC69" s="2" t="s">
        <v>39</v>
      </c>
      <c r="AD69" s="15"/>
    </row>
    <row r="70" spans="1:30" customFormat="1" ht="15" x14ac:dyDescent="0.25">
      <c r="A70" s="25"/>
      <c r="B70" s="4"/>
      <c r="C70" s="153" t="s">
        <v>41</v>
      </c>
      <c r="D70" s="153"/>
      <c r="E70" s="153"/>
      <c r="F70" s="26" t="s">
        <v>40</v>
      </c>
      <c r="G70" s="32">
        <v>40</v>
      </c>
      <c r="H70" s="31"/>
      <c r="I70" s="29">
        <v>0.85</v>
      </c>
      <c r="J70" s="30">
        <v>2043.74</v>
      </c>
      <c r="K70" s="33">
        <v>34</v>
      </c>
      <c r="L70" s="30">
        <v>96035.25</v>
      </c>
      <c r="Y70" s="15"/>
      <c r="Z70" s="15"/>
      <c r="AA70" s="15"/>
      <c r="AC70" s="2" t="s">
        <v>41</v>
      </c>
      <c r="AD70" s="15"/>
    </row>
    <row r="71" spans="1:30" customFormat="1" ht="15" x14ac:dyDescent="0.25">
      <c r="A71" s="25"/>
      <c r="B71" s="4"/>
      <c r="C71" s="153" t="s">
        <v>42</v>
      </c>
      <c r="D71" s="153"/>
      <c r="E71" s="153"/>
      <c r="F71" s="26" t="s">
        <v>43</v>
      </c>
      <c r="G71" s="32">
        <v>118</v>
      </c>
      <c r="H71" s="31"/>
      <c r="I71" s="29">
        <v>1.1499999999999999</v>
      </c>
      <c r="J71" s="31"/>
      <c r="K71" s="27"/>
      <c r="L71" s="28">
        <v>770.64</v>
      </c>
      <c r="Y71" s="15"/>
      <c r="Z71" s="15"/>
      <c r="AA71" s="15"/>
      <c r="AC71" s="2" t="s">
        <v>42</v>
      </c>
      <c r="AD71" s="15"/>
    </row>
    <row r="72" spans="1:30" customFormat="1" ht="15" x14ac:dyDescent="0.25">
      <c r="A72" s="34"/>
      <c r="B72" s="35"/>
      <c r="C72" s="152" t="s">
        <v>44</v>
      </c>
      <c r="D72" s="152"/>
      <c r="E72" s="152"/>
      <c r="F72" s="21"/>
      <c r="G72" s="36"/>
      <c r="H72" s="36"/>
      <c r="I72" s="36"/>
      <c r="J72" s="37">
        <v>13404.51</v>
      </c>
      <c r="K72" s="36"/>
      <c r="L72" s="37">
        <v>629878.26</v>
      </c>
      <c r="Y72" s="15"/>
      <c r="Z72" s="15"/>
      <c r="AA72" s="15"/>
      <c r="AD72" s="15" t="s">
        <v>44</v>
      </c>
    </row>
    <row r="73" spans="1:30" customFormat="1" ht="0.75" customHeight="1" x14ac:dyDescent="0.25">
      <c r="A73" s="38"/>
      <c r="B73" s="38"/>
      <c r="C73" s="161"/>
      <c r="D73" s="161"/>
      <c r="E73" s="161"/>
      <c r="F73" s="39"/>
      <c r="G73" s="40"/>
      <c r="H73" s="40"/>
      <c r="I73" s="40"/>
      <c r="J73" s="40"/>
      <c r="K73" s="40"/>
      <c r="L73" s="40"/>
      <c r="Y73" s="15"/>
      <c r="Z73" s="15"/>
      <c r="AA73" s="15"/>
      <c r="AD73" s="15"/>
    </row>
    <row r="74" spans="1:30" customFormat="1" ht="78.75" x14ac:dyDescent="0.25">
      <c r="A74" s="19">
        <v>6</v>
      </c>
      <c r="B74" s="20" t="s">
        <v>72</v>
      </c>
      <c r="C74" s="152" t="s">
        <v>73</v>
      </c>
      <c r="D74" s="152"/>
      <c r="E74" s="152"/>
      <c r="F74" s="21" t="s">
        <v>33</v>
      </c>
      <c r="G74" s="22">
        <v>3.3500000000000002E-2</v>
      </c>
      <c r="H74" s="43">
        <v>1201.2</v>
      </c>
      <c r="I74" s="24"/>
      <c r="J74" s="24"/>
      <c r="K74" s="24" t="s">
        <v>34</v>
      </c>
      <c r="L74" s="24"/>
      <c r="Y74" s="15"/>
      <c r="Z74" s="15"/>
      <c r="AA74" s="15" t="s">
        <v>73</v>
      </c>
      <c r="AD74" s="15"/>
    </row>
    <row r="75" spans="1:30" customFormat="1" ht="22.5" x14ac:dyDescent="0.25">
      <c r="A75" s="25"/>
      <c r="B75" s="4"/>
      <c r="C75" s="153" t="s">
        <v>35</v>
      </c>
      <c r="D75" s="153"/>
      <c r="E75" s="153"/>
      <c r="F75" s="26"/>
      <c r="G75" s="27"/>
      <c r="H75" s="30">
        <v>1201.2</v>
      </c>
      <c r="I75" s="27" t="s">
        <v>74</v>
      </c>
      <c r="J75" s="28">
        <v>61.2</v>
      </c>
      <c r="K75" s="27"/>
      <c r="L75" s="30">
        <v>2875.8</v>
      </c>
      <c r="Y75" s="15"/>
      <c r="Z75" s="15"/>
      <c r="AA75" s="15"/>
      <c r="AB75" s="2" t="s">
        <v>35</v>
      </c>
      <c r="AD75" s="15"/>
    </row>
    <row r="76" spans="1:30" customFormat="1" ht="15" x14ac:dyDescent="0.25">
      <c r="A76" s="25"/>
      <c r="B76" s="4"/>
      <c r="C76" s="153" t="s">
        <v>36</v>
      </c>
      <c r="D76" s="153"/>
      <c r="E76" s="153"/>
      <c r="F76" s="26"/>
      <c r="G76" s="27"/>
      <c r="H76" s="31"/>
      <c r="I76" s="27" t="s">
        <v>67</v>
      </c>
      <c r="J76" s="31"/>
      <c r="K76" s="27"/>
      <c r="L76" s="31"/>
      <c r="Y76" s="15"/>
      <c r="Z76" s="15"/>
      <c r="AA76" s="15"/>
      <c r="AB76" s="2" t="s">
        <v>36</v>
      </c>
      <c r="AD76" s="15"/>
    </row>
    <row r="77" spans="1:30" customFormat="1" ht="15" x14ac:dyDescent="0.25">
      <c r="A77" s="25"/>
      <c r="B77" s="4"/>
      <c r="C77" s="153" t="s">
        <v>37</v>
      </c>
      <c r="D77" s="153"/>
      <c r="E77" s="153"/>
      <c r="F77" s="26"/>
      <c r="G77" s="27"/>
      <c r="H77" s="31"/>
      <c r="I77" s="27" t="s">
        <v>67</v>
      </c>
      <c r="J77" s="31"/>
      <c r="K77" s="27"/>
      <c r="L77" s="31"/>
      <c r="Y77" s="15"/>
      <c r="Z77" s="15"/>
      <c r="AA77" s="15"/>
      <c r="AB77" s="2" t="s">
        <v>37</v>
      </c>
      <c r="AD77" s="15"/>
    </row>
    <row r="78" spans="1:30" customFormat="1" ht="15" x14ac:dyDescent="0.25">
      <c r="A78" s="25"/>
      <c r="B78" s="4"/>
      <c r="C78" s="153" t="s">
        <v>38</v>
      </c>
      <c r="D78" s="153"/>
      <c r="E78" s="153"/>
      <c r="F78" s="26"/>
      <c r="G78" s="27"/>
      <c r="H78" s="31"/>
      <c r="I78" s="27"/>
      <c r="J78" s="31"/>
      <c r="K78" s="27"/>
      <c r="L78" s="31"/>
      <c r="Y78" s="15"/>
      <c r="Z78" s="15"/>
      <c r="AA78" s="15"/>
      <c r="AB78" s="2" t="s">
        <v>38</v>
      </c>
      <c r="AD78" s="15"/>
    </row>
    <row r="79" spans="1:30" customFormat="1" ht="15" x14ac:dyDescent="0.25">
      <c r="A79" s="25"/>
      <c r="B79" s="4"/>
      <c r="C79" s="153" t="s">
        <v>39</v>
      </c>
      <c r="D79" s="153"/>
      <c r="E79" s="153"/>
      <c r="F79" s="26" t="s">
        <v>40</v>
      </c>
      <c r="G79" s="32">
        <v>89</v>
      </c>
      <c r="H79" s="31"/>
      <c r="I79" s="27"/>
      <c r="J79" s="28">
        <v>54.47</v>
      </c>
      <c r="K79" s="33">
        <v>89</v>
      </c>
      <c r="L79" s="30">
        <v>2559.46</v>
      </c>
      <c r="Y79" s="15"/>
      <c r="Z79" s="15"/>
      <c r="AA79" s="15"/>
      <c r="AC79" s="2" t="s">
        <v>39</v>
      </c>
      <c r="AD79" s="15"/>
    </row>
    <row r="80" spans="1:30" customFormat="1" ht="15" x14ac:dyDescent="0.25">
      <c r="A80" s="25"/>
      <c r="B80" s="4"/>
      <c r="C80" s="153" t="s">
        <v>41</v>
      </c>
      <c r="D80" s="153"/>
      <c r="E80" s="153"/>
      <c r="F80" s="26" t="s">
        <v>40</v>
      </c>
      <c r="G80" s="32">
        <v>40</v>
      </c>
      <c r="H80" s="31"/>
      <c r="I80" s="29">
        <v>0.85</v>
      </c>
      <c r="J80" s="28">
        <v>20.81</v>
      </c>
      <c r="K80" s="33">
        <v>34</v>
      </c>
      <c r="L80" s="28">
        <v>977.77</v>
      </c>
      <c r="Y80" s="15"/>
      <c r="Z80" s="15"/>
      <c r="AA80" s="15"/>
      <c r="AC80" s="2" t="s">
        <v>41</v>
      </c>
      <c r="AD80" s="15"/>
    </row>
    <row r="81" spans="1:30" customFormat="1" ht="22.5" x14ac:dyDescent="0.25">
      <c r="A81" s="25"/>
      <c r="B81" s="4"/>
      <c r="C81" s="153" t="s">
        <v>42</v>
      </c>
      <c r="D81" s="153"/>
      <c r="E81" s="153"/>
      <c r="F81" s="26" t="s">
        <v>43</v>
      </c>
      <c r="G81" s="32">
        <v>154</v>
      </c>
      <c r="H81" s="31"/>
      <c r="I81" s="27" t="s">
        <v>74</v>
      </c>
      <c r="J81" s="31"/>
      <c r="K81" s="27"/>
      <c r="L81" s="28">
        <v>7.85</v>
      </c>
      <c r="Y81" s="15"/>
      <c r="Z81" s="15"/>
      <c r="AA81" s="15"/>
      <c r="AC81" s="2" t="s">
        <v>42</v>
      </c>
      <c r="AD81" s="15"/>
    </row>
    <row r="82" spans="1:30" customFormat="1" ht="15" x14ac:dyDescent="0.25">
      <c r="A82" s="34"/>
      <c r="B82" s="35"/>
      <c r="C82" s="152" t="s">
        <v>44</v>
      </c>
      <c r="D82" s="152"/>
      <c r="E82" s="152"/>
      <c r="F82" s="21"/>
      <c r="G82" s="36"/>
      <c r="H82" s="36"/>
      <c r="I82" s="36"/>
      <c r="J82" s="42">
        <v>136.47999999999999</v>
      </c>
      <c r="K82" s="36"/>
      <c r="L82" s="37">
        <v>6413.03</v>
      </c>
      <c r="Y82" s="15"/>
      <c r="Z82" s="15"/>
      <c r="AA82" s="15"/>
      <c r="AD82" s="15" t="s">
        <v>44</v>
      </c>
    </row>
    <row r="83" spans="1:30" customFormat="1" ht="0.75" customHeight="1" x14ac:dyDescent="0.25">
      <c r="A83" s="38"/>
      <c r="B83" s="38"/>
      <c r="C83" s="161"/>
      <c r="D83" s="161"/>
      <c r="E83" s="161"/>
      <c r="F83" s="39"/>
      <c r="G83" s="40"/>
      <c r="H83" s="40"/>
      <c r="I83" s="40"/>
      <c r="J83" s="40"/>
      <c r="K83" s="40"/>
      <c r="L83" s="40"/>
      <c r="Y83" s="15"/>
      <c r="Z83" s="15"/>
      <c r="AA83" s="15"/>
      <c r="AD83" s="15"/>
    </row>
    <row r="84" spans="1:30" customFormat="1" ht="78.75" x14ac:dyDescent="0.25">
      <c r="A84" s="19">
        <v>7</v>
      </c>
      <c r="B84" s="20" t="s">
        <v>75</v>
      </c>
      <c r="C84" s="152" t="s">
        <v>76</v>
      </c>
      <c r="D84" s="152"/>
      <c r="E84" s="152"/>
      <c r="F84" s="21" t="s">
        <v>77</v>
      </c>
      <c r="G84" s="41">
        <v>5</v>
      </c>
      <c r="H84" s="23">
        <v>17.86</v>
      </c>
      <c r="I84" s="24"/>
      <c r="J84" s="24"/>
      <c r="K84" s="24" t="s">
        <v>34</v>
      </c>
      <c r="L84" s="24"/>
      <c r="Y84" s="15"/>
      <c r="Z84" s="15"/>
      <c r="AA84" s="15" t="s">
        <v>76</v>
      </c>
      <c r="AD84" s="15"/>
    </row>
    <row r="85" spans="1:30" customFormat="1" ht="15" x14ac:dyDescent="0.25">
      <c r="A85" s="25"/>
      <c r="B85" s="4"/>
      <c r="C85" s="153" t="s">
        <v>35</v>
      </c>
      <c r="D85" s="153"/>
      <c r="E85" s="153"/>
      <c r="F85" s="26"/>
      <c r="G85" s="27"/>
      <c r="H85" s="28">
        <v>17.86</v>
      </c>
      <c r="I85" s="29">
        <v>1.1499999999999999</v>
      </c>
      <c r="J85" s="28">
        <v>102.7</v>
      </c>
      <c r="K85" s="27"/>
      <c r="L85" s="30">
        <v>4825.6400000000003</v>
      </c>
      <c r="Y85" s="15"/>
      <c r="Z85" s="15"/>
      <c r="AA85" s="15"/>
      <c r="AB85" s="2" t="s">
        <v>35</v>
      </c>
      <c r="AD85" s="15"/>
    </row>
    <row r="86" spans="1:30" customFormat="1" ht="15" x14ac:dyDescent="0.25">
      <c r="A86" s="25"/>
      <c r="B86" s="4"/>
      <c r="C86" s="153" t="s">
        <v>36</v>
      </c>
      <c r="D86" s="153"/>
      <c r="E86" s="153"/>
      <c r="F86" s="26"/>
      <c r="G86" s="27"/>
      <c r="H86" s="31"/>
      <c r="I86" s="29">
        <v>1.1499999999999999</v>
      </c>
      <c r="J86" s="31"/>
      <c r="K86" s="27"/>
      <c r="L86" s="31"/>
      <c r="Y86" s="15"/>
      <c r="Z86" s="15"/>
      <c r="AA86" s="15"/>
      <c r="AB86" s="2" t="s">
        <v>36</v>
      </c>
      <c r="AD86" s="15"/>
    </row>
    <row r="87" spans="1:30" customFormat="1" ht="15" x14ac:dyDescent="0.25">
      <c r="A87" s="25"/>
      <c r="B87" s="4"/>
      <c r="C87" s="153" t="s">
        <v>37</v>
      </c>
      <c r="D87" s="153"/>
      <c r="E87" s="153"/>
      <c r="F87" s="26"/>
      <c r="G87" s="27"/>
      <c r="H87" s="31"/>
      <c r="I87" s="29">
        <v>1.1499999999999999</v>
      </c>
      <c r="J87" s="31"/>
      <c r="K87" s="27"/>
      <c r="L87" s="31"/>
      <c r="Y87" s="15"/>
      <c r="Z87" s="15"/>
      <c r="AA87" s="15"/>
      <c r="AB87" s="2" t="s">
        <v>37</v>
      </c>
      <c r="AD87" s="15"/>
    </row>
    <row r="88" spans="1:30" customFormat="1" ht="15" x14ac:dyDescent="0.25">
      <c r="A88" s="25"/>
      <c r="B88" s="4"/>
      <c r="C88" s="153" t="s">
        <v>38</v>
      </c>
      <c r="D88" s="153"/>
      <c r="E88" s="153"/>
      <c r="F88" s="26"/>
      <c r="G88" s="27"/>
      <c r="H88" s="31"/>
      <c r="I88" s="27"/>
      <c r="J88" s="31"/>
      <c r="K88" s="27"/>
      <c r="L88" s="31"/>
      <c r="Y88" s="15"/>
      <c r="Z88" s="15"/>
      <c r="AA88" s="15"/>
      <c r="AB88" s="2" t="s">
        <v>38</v>
      </c>
      <c r="AD88" s="15"/>
    </row>
    <row r="89" spans="1:30" customFormat="1" ht="15" x14ac:dyDescent="0.25">
      <c r="A89" s="25"/>
      <c r="B89" s="4"/>
      <c r="C89" s="153" t="s">
        <v>39</v>
      </c>
      <c r="D89" s="153"/>
      <c r="E89" s="153"/>
      <c r="F89" s="26" t="s">
        <v>40</v>
      </c>
      <c r="G89" s="32">
        <v>89</v>
      </c>
      <c r="H89" s="31"/>
      <c r="I89" s="27"/>
      <c r="J89" s="28">
        <v>91.4</v>
      </c>
      <c r="K89" s="33">
        <v>89</v>
      </c>
      <c r="L89" s="30">
        <v>4294.82</v>
      </c>
      <c r="Y89" s="15"/>
      <c r="Z89" s="15"/>
      <c r="AA89" s="15"/>
      <c r="AC89" s="2" t="s">
        <v>39</v>
      </c>
      <c r="AD89" s="15"/>
    </row>
    <row r="90" spans="1:30" customFormat="1" ht="15" x14ac:dyDescent="0.25">
      <c r="A90" s="25"/>
      <c r="B90" s="4"/>
      <c r="C90" s="153" t="s">
        <v>78</v>
      </c>
      <c r="D90" s="153"/>
      <c r="E90" s="153"/>
      <c r="F90" s="26" t="s">
        <v>40</v>
      </c>
      <c r="G90" s="32">
        <v>44</v>
      </c>
      <c r="H90" s="31"/>
      <c r="I90" s="27"/>
      <c r="J90" s="28">
        <v>45.19</v>
      </c>
      <c r="K90" s="33">
        <v>44</v>
      </c>
      <c r="L90" s="30">
        <v>2123.2800000000002</v>
      </c>
      <c r="Y90" s="15"/>
      <c r="Z90" s="15"/>
      <c r="AA90" s="15"/>
      <c r="AC90" s="2" t="s">
        <v>78</v>
      </c>
      <c r="AD90" s="15"/>
    </row>
    <row r="91" spans="1:30" customFormat="1" ht="15" x14ac:dyDescent="0.25">
      <c r="A91" s="25"/>
      <c r="B91" s="4"/>
      <c r="C91" s="153" t="s">
        <v>42</v>
      </c>
      <c r="D91" s="153"/>
      <c r="E91" s="153"/>
      <c r="F91" s="26" t="s">
        <v>43</v>
      </c>
      <c r="G91" s="28">
        <v>2.27</v>
      </c>
      <c r="H91" s="31"/>
      <c r="I91" s="29">
        <v>1.1499999999999999</v>
      </c>
      <c r="J91" s="31"/>
      <c r="K91" s="27"/>
      <c r="L91" s="28">
        <v>13.05</v>
      </c>
      <c r="Y91" s="15"/>
      <c r="Z91" s="15"/>
      <c r="AA91" s="15"/>
      <c r="AC91" s="2" t="s">
        <v>42</v>
      </c>
      <c r="AD91" s="15"/>
    </row>
    <row r="92" spans="1:30" customFormat="1" ht="15" x14ac:dyDescent="0.25">
      <c r="A92" s="34"/>
      <c r="B92" s="35"/>
      <c r="C92" s="152" t="s">
        <v>44</v>
      </c>
      <c r="D92" s="152"/>
      <c r="E92" s="152"/>
      <c r="F92" s="21"/>
      <c r="G92" s="36"/>
      <c r="H92" s="36"/>
      <c r="I92" s="36"/>
      <c r="J92" s="42">
        <v>239.29</v>
      </c>
      <c r="K92" s="36"/>
      <c r="L92" s="37">
        <v>11243.74</v>
      </c>
      <c r="Y92" s="15"/>
      <c r="Z92" s="15"/>
      <c r="AA92" s="15"/>
      <c r="AD92" s="15" t="s">
        <v>44</v>
      </c>
    </row>
    <row r="93" spans="1:30" customFormat="1" ht="0.75" customHeight="1" x14ac:dyDescent="0.25">
      <c r="A93" s="38"/>
      <c r="B93" s="38"/>
      <c r="C93" s="161"/>
      <c r="D93" s="161"/>
      <c r="E93" s="161"/>
      <c r="F93" s="39"/>
      <c r="G93" s="40"/>
      <c r="H93" s="40"/>
      <c r="I93" s="40"/>
      <c r="J93" s="40"/>
      <c r="K93" s="40"/>
      <c r="L93" s="40"/>
      <c r="Y93" s="15"/>
      <c r="Z93" s="15"/>
      <c r="AA93" s="15"/>
      <c r="AD93" s="15"/>
    </row>
    <row r="94" spans="1:30" customFormat="1" ht="78.75" x14ac:dyDescent="0.25">
      <c r="A94" s="19">
        <v>8</v>
      </c>
      <c r="B94" s="20" t="s">
        <v>79</v>
      </c>
      <c r="C94" s="152" t="s">
        <v>80</v>
      </c>
      <c r="D94" s="152"/>
      <c r="E94" s="152"/>
      <c r="F94" s="21" t="s">
        <v>81</v>
      </c>
      <c r="G94" s="42">
        <v>0.05</v>
      </c>
      <c r="H94" s="43">
        <v>6826.7</v>
      </c>
      <c r="I94" s="24"/>
      <c r="J94" s="24"/>
      <c r="K94" s="24" t="s">
        <v>34</v>
      </c>
      <c r="L94" s="24"/>
      <c r="Y94" s="15"/>
      <c r="Z94" s="15"/>
      <c r="AA94" s="15" t="s">
        <v>80</v>
      </c>
      <c r="AD94" s="15"/>
    </row>
    <row r="95" spans="1:30" customFormat="1" ht="15" x14ac:dyDescent="0.25">
      <c r="A95" s="25"/>
      <c r="B95" s="4"/>
      <c r="C95" s="153" t="s">
        <v>35</v>
      </c>
      <c r="D95" s="153"/>
      <c r="E95" s="153"/>
      <c r="F95" s="26"/>
      <c r="G95" s="27"/>
      <c r="H95" s="28">
        <v>934.08</v>
      </c>
      <c r="I95" s="27" t="s">
        <v>66</v>
      </c>
      <c r="J95" s="28">
        <v>61.77</v>
      </c>
      <c r="K95" s="27"/>
      <c r="L95" s="30">
        <v>2902.39</v>
      </c>
      <c r="Y95" s="15"/>
      <c r="Z95" s="15"/>
      <c r="AA95" s="15"/>
      <c r="AB95" s="2" t="s">
        <v>35</v>
      </c>
      <c r="AD95" s="15"/>
    </row>
    <row r="96" spans="1:30" customFormat="1" ht="15" x14ac:dyDescent="0.25">
      <c r="A96" s="25"/>
      <c r="B96" s="4"/>
      <c r="C96" s="153" t="s">
        <v>36</v>
      </c>
      <c r="D96" s="153"/>
      <c r="E96" s="153"/>
      <c r="F96" s="26"/>
      <c r="G96" s="27"/>
      <c r="H96" s="30">
        <v>5644.81</v>
      </c>
      <c r="I96" s="27" t="s">
        <v>67</v>
      </c>
      <c r="J96" s="28">
        <v>405.72</v>
      </c>
      <c r="K96" s="27"/>
      <c r="L96" s="30">
        <v>5684.15</v>
      </c>
      <c r="Y96" s="15"/>
      <c r="Z96" s="15"/>
      <c r="AA96" s="15"/>
      <c r="AB96" s="2" t="s">
        <v>36</v>
      </c>
      <c r="AD96" s="15"/>
    </row>
    <row r="97" spans="1:30" customFormat="1" ht="15" x14ac:dyDescent="0.25">
      <c r="A97" s="25"/>
      <c r="B97" s="4"/>
      <c r="C97" s="153" t="s">
        <v>37</v>
      </c>
      <c r="D97" s="153"/>
      <c r="E97" s="153"/>
      <c r="F97" s="26"/>
      <c r="G97" s="27"/>
      <c r="H97" s="31" t="s">
        <v>82</v>
      </c>
      <c r="I97" s="27" t="s">
        <v>67</v>
      </c>
      <c r="J97" s="31" t="s">
        <v>83</v>
      </c>
      <c r="K97" s="27"/>
      <c r="L97" s="31" t="s">
        <v>84</v>
      </c>
      <c r="Y97" s="15"/>
      <c r="Z97" s="15"/>
      <c r="AA97" s="15"/>
      <c r="AB97" s="2" t="s">
        <v>37</v>
      </c>
      <c r="AD97" s="15"/>
    </row>
    <row r="98" spans="1:30" customFormat="1" ht="15" x14ac:dyDescent="0.25">
      <c r="A98" s="25"/>
      <c r="B98" s="4"/>
      <c r="C98" s="153" t="s">
        <v>38</v>
      </c>
      <c r="D98" s="153"/>
      <c r="E98" s="153"/>
      <c r="F98" s="26"/>
      <c r="G98" s="27"/>
      <c r="H98" s="28">
        <v>247.81</v>
      </c>
      <c r="I98" s="27"/>
      <c r="J98" s="28">
        <v>12.39</v>
      </c>
      <c r="K98" s="27"/>
      <c r="L98" s="28">
        <v>108.42</v>
      </c>
      <c r="Y98" s="15"/>
      <c r="Z98" s="15"/>
      <c r="AA98" s="15"/>
      <c r="AB98" s="2" t="s">
        <v>38</v>
      </c>
      <c r="AD98" s="15"/>
    </row>
    <row r="99" spans="1:30" customFormat="1" ht="15" x14ac:dyDescent="0.25">
      <c r="A99" s="25"/>
      <c r="B99" s="4"/>
      <c r="C99" s="153" t="s">
        <v>85</v>
      </c>
      <c r="D99" s="153"/>
      <c r="E99" s="153"/>
      <c r="F99" s="26" t="s">
        <v>40</v>
      </c>
      <c r="G99" s="32">
        <v>110</v>
      </c>
      <c r="H99" s="31"/>
      <c r="I99" s="27"/>
      <c r="J99" s="28">
        <v>130.13</v>
      </c>
      <c r="K99" s="33">
        <v>110</v>
      </c>
      <c r="L99" s="30">
        <v>6114.63</v>
      </c>
      <c r="Y99" s="15"/>
      <c r="Z99" s="15"/>
      <c r="AA99" s="15"/>
      <c r="AC99" s="2" t="s">
        <v>85</v>
      </c>
      <c r="AD99" s="15"/>
    </row>
    <row r="100" spans="1:30" customFormat="1" ht="15" x14ac:dyDescent="0.25">
      <c r="A100" s="25"/>
      <c r="B100" s="4"/>
      <c r="C100" s="153" t="s">
        <v>86</v>
      </c>
      <c r="D100" s="153"/>
      <c r="E100" s="153"/>
      <c r="F100" s="26" t="s">
        <v>40</v>
      </c>
      <c r="G100" s="32">
        <v>73</v>
      </c>
      <c r="H100" s="31"/>
      <c r="I100" s="29">
        <v>0.85</v>
      </c>
      <c r="J100" s="28">
        <v>73.41</v>
      </c>
      <c r="K100" s="29">
        <v>62.05</v>
      </c>
      <c r="L100" s="30">
        <v>3449.2</v>
      </c>
      <c r="Y100" s="15"/>
      <c r="Z100" s="15"/>
      <c r="AA100" s="15"/>
      <c r="AC100" s="2" t="s">
        <v>86</v>
      </c>
      <c r="AD100" s="15"/>
    </row>
    <row r="101" spans="1:30" customFormat="1" ht="15" x14ac:dyDescent="0.25">
      <c r="A101" s="25"/>
      <c r="B101" s="4"/>
      <c r="C101" s="153" t="s">
        <v>42</v>
      </c>
      <c r="D101" s="153"/>
      <c r="E101" s="153"/>
      <c r="F101" s="26" t="s">
        <v>43</v>
      </c>
      <c r="G101" s="28">
        <v>99.37</v>
      </c>
      <c r="H101" s="31"/>
      <c r="I101" s="27" t="s">
        <v>66</v>
      </c>
      <c r="J101" s="31"/>
      <c r="K101" s="27"/>
      <c r="L101" s="28">
        <v>6.57</v>
      </c>
      <c r="Y101" s="15"/>
      <c r="Z101" s="15"/>
      <c r="AA101" s="15"/>
      <c r="AC101" s="2" t="s">
        <v>42</v>
      </c>
      <c r="AD101" s="15"/>
    </row>
    <row r="102" spans="1:30" customFormat="1" ht="15" x14ac:dyDescent="0.25">
      <c r="A102" s="25"/>
      <c r="B102" s="4"/>
      <c r="C102" s="153" t="s">
        <v>53</v>
      </c>
      <c r="D102" s="153"/>
      <c r="E102" s="153"/>
      <c r="F102" s="26" t="s">
        <v>43</v>
      </c>
      <c r="G102" s="28">
        <v>58.26</v>
      </c>
      <c r="H102" s="31"/>
      <c r="I102" s="27" t="s">
        <v>67</v>
      </c>
      <c r="J102" s="31"/>
      <c r="K102" s="27"/>
      <c r="L102" s="28">
        <v>4.1900000000000004</v>
      </c>
      <c r="Y102" s="15"/>
      <c r="Z102" s="15"/>
      <c r="AA102" s="15"/>
      <c r="AC102" s="2" t="s">
        <v>53</v>
      </c>
      <c r="AD102" s="15"/>
    </row>
    <row r="103" spans="1:30" customFormat="1" ht="15" x14ac:dyDescent="0.25">
      <c r="A103" s="34"/>
      <c r="B103" s="35"/>
      <c r="C103" s="152" t="s">
        <v>44</v>
      </c>
      <c r="D103" s="152"/>
      <c r="E103" s="152"/>
      <c r="F103" s="21"/>
      <c r="G103" s="36"/>
      <c r="H103" s="36"/>
      <c r="I103" s="36"/>
      <c r="J103" s="42">
        <v>683.42</v>
      </c>
      <c r="K103" s="36"/>
      <c r="L103" s="37">
        <v>18258.79</v>
      </c>
      <c r="Y103" s="15"/>
      <c r="Z103" s="15"/>
      <c r="AA103" s="15"/>
      <c r="AD103" s="15" t="s">
        <v>44</v>
      </c>
    </row>
    <row r="104" spans="1:30" customFormat="1" ht="0.75" customHeight="1" x14ac:dyDescent="0.25">
      <c r="A104" s="38"/>
      <c r="B104" s="38"/>
      <c r="C104" s="161"/>
      <c r="D104" s="161"/>
      <c r="E104" s="161"/>
      <c r="F104" s="39"/>
      <c r="G104" s="40"/>
      <c r="H104" s="40"/>
      <c r="I104" s="40"/>
      <c r="J104" s="40"/>
      <c r="K104" s="40"/>
      <c r="L104" s="40"/>
      <c r="Y104" s="15"/>
      <c r="Z104" s="15"/>
      <c r="AA104" s="15"/>
      <c r="AD104" s="15"/>
    </row>
    <row r="105" spans="1:30" customFormat="1" ht="123.75" x14ac:dyDescent="0.25">
      <c r="A105" s="19">
        <v>9</v>
      </c>
      <c r="B105" s="20" t="s">
        <v>87</v>
      </c>
      <c r="C105" s="152" t="s">
        <v>88</v>
      </c>
      <c r="D105" s="152"/>
      <c r="E105" s="152"/>
      <c r="F105" s="21" t="s">
        <v>77</v>
      </c>
      <c r="G105" s="41">
        <v>5</v>
      </c>
      <c r="H105" s="23">
        <v>462.83</v>
      </c>
      <c r="I105" s="24"/>
      <c r="J105" s="43">
        <v>2314.15</v>
      </c>
      <c r="K105" s="24" t="s">
        <v>89</v>
      </c>
      <c r="L105" s="43">
        <v>20248.810000000001</v>
      </c>
      <c r="Y105" s="15"/>
      <c r="Z105" s="15"/>
      <c r="AA105" s="15" t="s">
        <v>88</v>
      </c>
      <c r="AD105" s="15"/>
    </row>
    <row r="106" spans="1:30" customFormat="1" ht="0.75" customHeight="1" x14ac:dyDescent="0.25">
      <c r="A106" s="38"/>
      <c r="B106" s="38"/>
      <c r="C106" s="161"/>
      <c r="D106" s="161"/>
      <c r="E106" s="161"/>
      <c r="F106" s="39"/>
      <c r="G106" s="40"/>
      <c r="H106" s="40"/>
      <c r="I106" s="40"/>
      <c r="J106" s="40"/>
      <c r="K106" s="40"/>
      <c r="L106" s="40"/>
      <c r="Y106" s="15"/>
      <c r="Z106" s="15"/>
      <c r="AA106" s="15"/>
      <c r="AD106" s="15"/>
    </row>
    <row r="107" spans="1:30" customFormat="1" ht="78.75" x14ac:dyDescent="0.25">
      <c r="A107" s="19">
        <v>10</v>
      </c>
      <c r="B107" s="20" t="s">
        <v>90</v>
      </c>
      <c r="C107" s="152" t="s">
        <v>91</v>
      </c>
      <c r="D107" s="152"/>
      <c r="E107" s="152"/>
      <c r="F107" s="21" t="s">
        <v>33</v>
      </c>
      <c r="G107" s="22">
        <v>1.4500000000000001E-2</v>
      </c>
      <c r="H107" s="23">
        <v>663.75</v>
      </c>
      <c r="I107" s="24"/>
      <c r="J107" s="24"/>
      <c r="K107" s="24" t="s">
        <v>34</v>
      </c>
      <c r="L107" s="24"/>
      <c r="Y107" s="15"/>
      <c r="Z107" s="15"/>
      <c r="AA107" s="15" t="s">
        <v>91</v>
      </c>
      <c r="AD107" s="15"/>
    </row>
    <row r="108" spans="1:30" customFormat="1" ht="15" x14ac:dyDescent="0.25">
      <c r="A108" s="25"/>
      <c r="B108" s="4"/>
      <c r="C108" s="153" t="s">
        <v>35</v>
      </c>
      <c r="D108" s="153"/>
      <c r="E108" s="153"/>
      <c r="F108" s="26"/>
      <c r="G108" s="27"/>
      <c r="H108" s="28">
        <v>663.75</v>
      </c>
      <c r="I108" s="27" t="s">
        <v>66</v>
      </c>
      <c r="J108" s="28">
        <v>12.73</v>
      </c>
      <c r="K108" s="27"/>
      <c r="L108" s="28">
        <v>598.1</v>
      </c>
      <c r="Y108" s="15"/>
      <c r="Z108" s="15"/>
      <c r="AA108" s="15"/>
      <c r="AB108" s="2" t="s">
        <v>35</v>
      </c>
      <c r="AD108" s="15"/>
    </row>
    <row r="109" spans="1:30" customFormat="1" ht="15" x14ac:dyDescent="0.25">
      <c r="A109" s="25"/>
      <c r="B109" s="4"/>
      <c r="C109" s="153" t="s">
        <v>36</v>
      </c>
      <c r="D109" s="153"/>
      <c r="E109" s="153"/>
      <c r="F109" s="26"/>
      <c r="G109" s="27"/>
      <c r="H109" s="31"/>
      <c r="I109" s="27" t="s">
        <v>67</v>
      </c>
      <c r="J109" s="31"/>
      <c r="K109" s="27"/>
      <c r="L109" s="31"/>
      <c r="Y109" s="15"/>
      <c r="Z109" s="15"/>
      <c r="AA109" s="15"/>
      <c r="AB109" s="2" t="s">
        <v>36</v>
      </c>
      <c r="AD109" s="15"/>
    </row>
    <row r="110" spans="1:30" customFormat="1" ht="15" x14ac:dyDescent="0.25">
      <c r="A110" s="25"/>
      <c r="B110" s="4"/>
      <c r="C110" s="153" t="s">
        <v>37</v>
      </c>
      <c r="D110" s="153"/>
      <c r="E110" s="153"/>
      <c r="F110" s="26"/>
      <c r="G110" s="27"/>
      <c r="H110" s="31"/>
      <c r="I110" s="27" t="s">
        <v>67</v>
      </c>
      <c r="J110" s="31"/>
      <c r="K110" s="27"/>
      <c r="L110" s="31"/>
      <c r="Y110" s="15"/>
      <c r="Z110" s="15"/>
      <c r="AA110" s="15"/>
      <c r="AB110" s="2" t="s">
        <v>37</v>
      </c>
      <c r="AD110" s="15"/>
    </row>
    <row r="111" spans="1:30" customFormat="1" ht="15" x14ac:dyDescent="0.25">
      <c r="A111" s="25"/>
      <c r="B111" s="4"/>
      <c r="C111" s="153" t="s">
        <v>38</v>
      </c>
      <c r="D111" s="153"/>
      <c r="E111" s="153"/>
      <c r="F111" s="26"/>
      <c r="G111" s="27"/>
      <c r="H111" s="31"/>
      <c r="I111" s="27"/>
      <c r="J111" s="31"/>
      <c r="K111" s="27"/>
      <c r="L111" s="31"/>
      <c r="Y111" s="15"/>
      <c r="Z111" s="15"/>
      <c r="AA111" s="15"/>
      <c r="AB111" s="2" t="s">
        <v>38</v>
      </c>
      <c r="AD111" s="15"/>
    </row>
    <row r="112" spans="1:30" customFormat="1" ht="15" x14ac:dyDescent="0.25">
      <c r="A112" s="25"/>
      <c r="B112" s="4"/>
      <c r="C112" s="153" t="s">
        <v>39</v>
      </c>
      <c r="D112" s="153"/>
      <c r="E112" s="153"/>
      <c r="F112" s="26" t="s">
        <v>40</v>
      </c>
      <c r="G112" s="32">
        <v>89</v>
      </c>
      <c r="H112" s="31"/>
      <c r="I112" s="27"/>
      <c r="J112" s="28">
        <v>11.33</v>
      </c>
      <c r="K112" s="33">
        <v>89</v>
      </c>
      <c r="L112" s="28">
        <v>532.30999999999995</v>
      </c>
      <c r="Y112" s="15"/>
      <c r="Z112" s="15"/>
      <c r="AA112" s="15"/>
      <c r="AC112" s="2" t="s">
        <v>39</v>
      </c>
      <c r="AD112" s="15"/>
    </row>
    <row r="113" spans="1:30" customFormat="1" ht="15" x14ac:dyDescent="0.25">
      <c r="A113" s="25"/>
      <c r="B113" s="4"/>
      <c r="C113" s="153" t="s">
        <v>41</v>
      </c>
      <c r="D113" s="153"/>
      <c r="E113" s="153"/>
      <c r="F113" s="26" t="s">
        <v>40</v>
      </c>
      <c r="G113" s="32">
        <v>40</v>
      </c>
      <c r="H113" s="31"/>
      <c r="I113" s="29">
        <v>0.85</v>
      </c>
      <c r="J113" s="28">
        <v>4.33</v>
      </c>
      <c r="K113" s="33">
        <v>34</v>
      </c>
      <c r="L113" s="28">
        <v>203.35</v>
      </c>
      <c r="Y113" s="15"/>
      <c r="Z113" s="15"/>
      <c r="AA113" s="15"/>
      <c r="AC113" s="2" t="s">
        <v>41</v>
      </c>
      <c r="AD113" s="15"/>
    </row>
    <row r="114" spans="1:30" customFormat="1" ht="15" x14ac:dyDescent="0.25">
      <c r="A114" s="25"/>
      <c r="B114" s="4"/>
      <c r="C114" s="153" t="s">
        <v>42</v>
      </c>
      <c r="D114" s="153"/>
      <c r="E114" s="153"/>
      <c r="F114" s="26" t="s">
        <v>43</v>
      </c>
      <c r="G114" s="44">
        <v>88.5</v>
      </c>
      <c r="H114" s="31"/>
      <c r="I114" s="27" t="s">
        <v>66</v>
      </c>
      <c r="J114" s="31"/>
      <c r="K114" s="27"/>
      <c r="L114" s="44">
        <v>1.7</v>
      </c>
      <c r="Y114" s="15"/>
      <c r="Z114" s="15"/>
      <c r="AA114" s="15"/>
      <c r="AC114" s="2" t="s">
        <v>42</v>
      </c>
      <c r="AD114" s="15"/>
    </row>
    <row r="115" spans="1:30" customFormat="1" ht="15" x14ac:dyDescent="0.25">
      <c r="A115" s="34"/>
      <c r="B115" s="35"/>
      <c r="C115" s="152" t="s">
        <v>44</v>
      </c>
      <c r="D115" s="152"/>
      <c r="E115" s="152"/>
      <c r="F115" s="21"/>
      <c r="G115" s="36"/>
      <c r="H115" s="36"/>
      <c r="I115" s="36"/>
      <c r="J115" s="42">
        <v>28.39</v>
      </c>
      <c r="K115" s="36"/>
      <c r="L115" s="37">
        <v>1333.76</v>
      </c>
      <c r="Y115" s="15"/>
      <c r="Z115" s="15"/>
      <c r="AA115" s="15"/>
      <c r="AD115" s="15" t="s">
        <v>44</v>
      </c>
    </row>
    <row r="116" spans="1:30" customFormat="1" ht="0.75" customHeight="1" x14ac:dyDescent="0.25">
      <c r="A116" s="38"/>
      <c r="B116" s="38"/>
      <c r="C116" s="161"/>
      <c r="D116" s="161"/>
      <c r="E116" s="161"/>
      <c r="F116" s="39"/>
      <c r="G116" s="40"/>
      <c r="H116" s="40"/>
      <c r="I116" s="40"/>
      <c r="J116" s="40"/>
      <c r="K116" s="40"/>
      <c r="L116" s="40"/>
      <c r="Y116" s="15"/>
      <c r="Z116" s="15"/>
      <c r="AA116" s="15"/>
      <c r="AD116" s="15"/>
    </row>
    <row r="117" spans="1:30" customFormat="1" ht="78.75" x14ac:dyDescent="0.25">
      <c r="A117" s="19">
        <v>11</v>
      </c>
      <c r="B117" s="20" t="s">
        <v>92</v>
      </c>
      <c r="C117" s="152" t="s">
        <v>73</v>
      </c>
      <c r="D117" s="152"/>
      <c r="E117" s="152"/>
      <c r="F117" s="21" t="s">
        <v>33</v>
      </c>
      <c r="G117" s="45">
        <v>0.16500000000000001</v>
      </c>
      <c r="H117" s="43">
        <v>1201.2</v>
      </c>
      <c r="I117" s="24"/>
      <c r="J117" s="24"/>
      <c r="K117" s="24" t="s">
        <v>34</v>
      </c>
      <c r="L117" s="24"/>
      <c r="Y117" s="15"/>
      <c r="Z117" s="15"/>
      <c r="AA117" s="15" t="s">
        <v>73</v>
      </c>
      <c r="AD117" s="15"/>
    </row>
    <row r="118" spans="1:30" customFormat="1" ht="15" x14ac:dyDescent="0.25">
      <c r="A118" s="25"/>
      <c r="B118" s="4"/>
      <c r="C118" s="153" t="s">
        <v>35</v>
      </c>
      <c r="D118" s="153"/>
      <c r="E118" s="153"/>
      <c r="F118" s="26"/>
      <c r="G118" s="27"/>
      <c r="H118" s="30">
        <v>1201.2</v>
      </c>
      <c r="I118" s="27" t="s">
        <v>66</v>
      </c>
      <c r="J118" s="28">
        <v>262.12</v>
      </c>
      <c r="K118" s="27"/>
      <c r="L118" s="30">
        <v>12316.87</v>
      </c>
      <c r="Y118" s="15"/>
      <c r="Z118" s="15"/>
      <c r="AA118" s="15"/>
      <c r="AB118" s="2" t="s">
        <v>35</v>
      </c>
      <c r="AD118" s="15"/>
    </row>
    <row r="119" spans="1:30" customFormat="1" ht="15" x14ac:dyDescent="0.25">
      <c r="A119" s="25"/>
      <c r="B119" s="4"/>
      <c r="C119" s="153" t="s">
        <v>36</v>
      </c>
      <c r="D119" s="153"/>
      <c r="E119" s="153"/>
      <c r="F119" s="26"/>
      <c r="G119" s="27"/>
      <c r="H119" s="31"/>
      <c r="I119" s="27" t="s">
        <v>67</v>
      </c>
      <c r="J119" s="31"/>
      <c r="K119" s="27"/>
      <c r="L119" s="31"/>
      <c r="Y119" s="15"/>
      <c r="Z119" s="15"/>
      <c r="AA119" s="15"/>
      <c r="AB119" s="2" t="s">
        <v>36</v>
      </c>
      <c r="AD119" s="15"/>
    </row>
    <row r="120" spans="1:30" customFormat="1" ht="15" x14ac:dyDescent="0.25">
      <c r="A120" s="25"/>
      <c r="B120" s="4"/>
      <c r="C120" s="153" t="s">
        <v>37</v>
      </c>
      <c r="D120" s="153"/>
      <c r="E120" s="153"/>
      <c r="F120" s="26"/>
      <c r="G120" s="27"/>
      <c r="H120" s="31"/>
      <c r="I120" s="27" t="s">
        <v>67</v>
      </c>
      <c r="J120" s="31"/>
      <c r="K120" s="27"/>
      <c r="L120" s="31"/>
      <c r="Y120" s="15"/>
      <c r="Z120" s="15"/>
      <c r="AA120" s="15"/>
      <c r="AB120" s="2" t="s">
        <v>37</v>
      </c>
      <c r="AD120" s="15"/>
    </row>
    <row r="121" spans="1:30" customFormat="1" ht="15" x14ac:dyDescent="0.25">
      <c r="A121" s="25"/>
      <c r="B121" s="4"/>
      <c r="C121" s="153" t="s">
        <v>38</v>
      </c>
      <c r="D121" s="153"/>
      <c r="E121" s="153"/>
      <c r="F121" s="26"/>
      <c r="G121" s="27"/>
      <c r="H121" s="31"/>
      <c r="I121" s="27"/>
      <c r="J121" s="31"/>
      <c r="K121" s="27"/>
      <c r="L121" s="31"/>
      <c r="Y121" s="15"/>
      <c r="Z121" s="15"/>
      <c r="AA121" s="15"/>
      <c r="AB121" s="2" t="s">
        <v>38</v>
      </c>
      <c r="AD121" s="15"/>
    </row>
    <row r="122" spans="1:30" customFormat="1" ht="15" x14ac:dyDescent="0.25">
      <c r="A122" s="25"/>
      <c r="B122" s="4"/>
      <c r="C122" s="153" t="s">
        <v>39</v>
      </c>
      <c r="D122" s="153"/>
      <c r="E122" s="153"/>
      <c r="F122" s="26" t="s">
        <v>40</v>
      </c>
      <c r="G122" s="32">
        <v>89</v>
      </c>
      <c r="H122" s="31"/>
      <c r="I122" s="27"/>
      <c r="J122" s="28">
        <v>233.29</v>
      </c>
      <c r="K122" s="33">
        <v>89</v>
      </c>
      <c r="L122" s="30">
        <v>10962.01</v>
      </c>
      <c r="Y122" s="15"/>
      <c r="Z122" s="15"/>
      <c r="AA122" s="15"/>
      <c r="AC122" s="2" t="s">
        <v>39</v>
      </c>
      <c r="AD122" s="15"/>
    </row>
    <row r="123" spans="1:30" customFormat="1" ht="15" x14ac:dyDescent="0.25">
      <c r="A123" s="25"/>
      <c r="B123" s="4"/>
      <c r="C123" s="153" t="s">
        <v>41</v>
      </c>
      <c r="D123" s="153"/>
      <c r="E123" s="153"/>
      <c r="F123" s="26" t="s">
        <v>40</v>
      </c>
      <c r="G123" s="32">
        <v>40</v>
      </c>
      <c r="H123" s="31"/>
      <c r="I123" s="29">
        <v>0.85</v>
      </c>
      <c r="J123" s="28">
        <v>89.12</v>
      </c>
      <c r="K123" s="33">
        <v>34</v>
      </c>
      <c r="L123" s="30">
        <v>4187.74</v>
      </c>
      <c r="Y123" s="15"/>
      <c r="Z123" s="15"/>
      <c r="AA123" s="15"/>
      <c r="AC123" s="2" t="s">
        <v>41</v>
      </c>
      <c r="AD123" s="15"/>
    </row>
    <row r="124" spans="1:30" customFormat="1" ht="15" x14ac:dyDescent="0.25">
      <c r="A124" s="25"/>
      <c r="B124" s="4"/>
      <c r="C124" s="153" t="s">
        <v>42</v>
      </c>
      <c r="D124" s="153"/>
      <c r="E124" s="153"/>
      <c r="F124" s="26" t="s">
        <v>43</v>
      </c>
      <c r="G124" s="32">
        <v>154</v>
      </c>
      <c r="H124" s="31"/>
      <c r="I124" s="27" t="s">
        <v>66</v>
      </c>
      <c r="J124" s="31"/>
      <c r="K124" s="27"/>
      <c r="L124" s="44">
        <v>33.6</v>
      </c>
      <c r="Y124" s="15"/>
      <c r="Z124" s="15"/>
      <c r="AA124" s="15"/>
      <c r="AC124" s="2" t="s">
        <v>42</v>
      </c>
      <c r="AD124" s="15"/>
    </row>
    <row r="125" spans="1:30" customFormat="1" ht="15" x14ac:dyDescent="0.25">
      <c r="A125" s="34"/>
      <c r="B125" s="35"/>
      <c r="C125" s="152" t="s">
        <v>44</v>
      </c>
      <c r="D125" s="152"/>
      <c r="E125" s="152"/>
      <c r="F125" s="21"/>
      <c r="G125" s="36"/>
      <c r="H125" s="36"/>
      <c r="I125" s="36"/>
      <c r="J125" s="42">
        <v>584.53</v>
      </c>
      <c r="K125" s="36"/>
      <c r="L125" s="37">
        <v>27466.62</v>
      </c>
      <c r="Y125" s="15"/>
      <c r="Z125" s="15"/>
      <c r="AA125" s="15"/>
      <c r="AD125" s="15" t="s">
        <v>44</v>
      </c>
    </row>
    <row r="126" spans="1:30" customFormat="1" ht="0.75" customHeight="1" x14ac:dyDescent="0.25">
      <c r="A126" s="38"/>
      <c r="B126" s="38"/>
      <c r="C126" s="161"/>
      <c r="D126" s="161"/>
      <c r="E126" s="161"/>
      <c r="F126" s="39"/>
      <c r="G126" s="40"/>
      <c r="H126" s="40"/>
      <c r="I126" s="40"/>
      <c r="J126" s="40"/>
      <c r="K126" s="40"/>
      <c r="L126" s="40"/>
      <c r="Y126" s="15"/>
      <c r="Z126" s="15"/>
      <c r="AA126" s="15"/>
      <c r="AD126" s="15"/>
    </row>
    <row r="127" spans="1:30" customFormat="1" ht="78.75" x14ac:dyDescent="0.25">
      <c r="A127" s="19">
        <v>12</v>
      </c>
      <c r="B127" s="20" t="s">
        <v>93</v>
      </c>
      <c r="C127" s="152" t="s">
        <v>94</v>
      </c>
      <c r="D127" s="152"/>
      <c r="E127" s="152"/>
      <c r="F127" s="21" t="s">
        <v>33</v>
      </c>
      <c r="G127" s="22">
        <v>8.2500000000000004E-2</v>
      </c>
      <c r="H127" s="43">
        <v>1201.2</v>
      </c>
      <c r="I127" s="24"/>
      <c r="J127" s="24"/>
      <c r="K127" s="24" t="s">
        <v>34</v>
      </c>
      <c r="L127" s="24"/>
      <c r="Y127" s="15"/>
      <c r="Z127" s="15"/>
      <c r="AA127" s="15" t="s">
        <v>94</v>
      </c>
      <c r="AD127" s="15"/>
    </row>
    <row r="128" spans="1:30" customFormat="1" ht="22.5" x14ac:dyDescent="0.25">
      <c r="A128" s="25"/>
      <c r="B128" s="4"/>
      <c r="C128" s="153" t="s">
        <v>35</v>
      </c>
      <c r="D128" s="153"/>
      <c r="E128" s="153"/>
      <c r="F128" s="26"/>
      <c r="G128" s="27"/>
      <c r="H128" s="30">
        <v>1201.2</v>
      </c>
      <c r="I128" s="27" t="s">
        <v>95</v>
      </c>
      <c r="J128" s="28">
        <v>170.38</v>
      </c>
      <c r="K128" s="27"/>
      <c r="L128" s="30">
        <v>8005.97</v>
      </c>
      <c r="Y128" s="15"/>
      <c r="Z128" s="15"/>
      <c r="AA128" s="15"/>
      <c r="AB128" s="2" t="s">
        <v>35</v>
      </c>
      <c r="AD128" s="15"/>
    </row>
    <row r="129" spans="1:30" customFormat="1" ht="15" x14ac:dyDescent="0.25">
      <c r="A129" s="25"/>
      <c r="B129" s="4"/>
      <c r="C129" s="153" t="s">
        <v>36</v>
      </c>
      <c r="D129" s="153"/>
      <c r="E129" s="153"/>
      <c r="F129" s="26"/>
      <c r="G129" s="27"/>
      <c r="H129" s="31"/>
      <c r="I129" s="27" t="s">
        <v>67</v>
      </c>
      <c r="J129" s="31"/>
      <c r="K129" s="27"/>
      <c r="L129" s="31"/>
      <c r="Y129" s="15"/>
      <c r="Z129" s="15"/>
      <c r="AA129" s="15"/>
      <c r="AB129" s="2" t="s">
        <v>36</v>
      </c>
      <c r="AD129" s="15"/>
    </row>
    <row r="130" spans="1:30" customFormat="1" ht="15" x14ac:dyDescent="0.25">
      <c r="A130" s="25"/>
      <c r="B130" s="4"/>
      <c r="C130" s="153" t="s">
        <v>37</v>
      </c>
      <c r="D130" s="153"/>
      <c r="E130" s="153"/>
      <c r="F130" s="26"/>
      <c r="G130" s="27"/>
      <c r="H130" s="31"/>
      <c r="I130" s="27" t="s">
        <v>67</v>
      </c>
      <c r="J130" s="31"/>
      <c r="K130" s="27"/>
      <c r="L130" s="31"/>
      <c r="Y130" s="15"/>
      <c r="Z130" s="15"/>
      <c r="AA130" s="15"/>
      <c r="AB130" s="2" t="s">
        <v>37</v>
      </c>
      <c r="AD130" s="15"/>
    </row>
    <row r="131" spans="1:30" customFormat="1" ht="15" x14ac:dyDescent="0.25">
      <c r="A131" s="25"/>
      <c r="B131" s="4"/>
      <c r="C131" s="153" t="s">
        <v>38</v>
      </c>
      <c r="D131" s="153"/>
      <c r="E131" s="153"/>
      <c r="F131" s="26"/>
      <c r="G131" s="27"/>
      <c r="H131" s="31"/>
      <c r="I131" s="27"/>
      <c r="J131" s="31"/>
      <c r="K131" s="27"/>
      <c r="L131" s="31"/>
      <c r="Y131" s="15"/>
      <c r="Z131" s="15"/>
      <c r="AA131" s="15"/>
      <c r="AB131" s="2" t="s">
        <v>38</v>
      </c>
      <c r="AD131" s="15"/>
    </row>
    <row r="132" spans="1:30" customFormat="1" ht="15" x14ac:dyDescent="0.25">
      <c r="A132" s="25"/>
      <c r="B132" s="4"/>
      <c r="C132" s="153" t="s">
        <v>39</v>
      </c>
      <c r="D132" s="153"/>
      <c r="E132" s="153"/>
      <c r="F132" s="26" t="s">
        <v>40</v>
      </c>
      <c r="G132" s="32">
        <v>89</v>
      </c>
      <c r="H132" s="31"/>
      <c r="I132" s="27"/>
      <c r="J132" s="28">
        <v>151.63999999999999</v>
      </c>
      <c r="K132" s="33">
        <v>89</v>
      </c>
      <c r="L132" s="30">
        <v>7125.31</v>
      </c>
      <c r="Y132" s="15"/>
      <c r="Z132" s="15"/>
      <c r="AA132" s="15"/>
      <c r="AC132" s="2" t="s">
        <v>39</v>
      </c>
      <c r="AD132" s="15"/>
    </row>
    <row r="133" spans="1:30" customFormat="1" ht="15" x14ac:dyDescent="0.25">
      <c r="A133" s="25"/>
      <c r="B133" s="4"/>
      <c r="C133" s="153" t="s">
        <v>41</v>
      </c>
      <c r="D133" s="153"/>
      <c r="E133" s="153"/>
      <c r="F133" s="26" t="s">
        <v>40</v>
      </c>
      <c r="G133" s="32">
        <v>40</v>
      </c>
      <c r="H133" s="31"/>
      <c r="I133" s="29">
        <v>0.85</v>
      </c>
      <c r="J133" s="28">
        <v>57.93</v>
      </c>
      <c r="K133" s="33">
        <v>34</v>
      </c>
      <c r="L133" s="30">
        <v>2722.03</v>
      </c>
      <c r="Y133" s="15"/>
      <c r="Z133" s="15"/>
      <c r="AA133" s="15"/>
      <c r="AC133" s="2" t="s">
        <v>41</v>
      </c>
      <c r="AD133" s="15"/>
    </row>
    <row r="134" spans="1:30" customFormat="1" ht="22.5" x14ac:dyDescent="0.25">
      <c r="A134" s="25"/>
      <c r="B134" s="4"/>
      <c r="C134" s="153" t="s">
        <v>42</v>
      </c>
      <c r="D134" s="153"/>
      <c r="E134" s="153"/>
      <c r="F134" s="26" t="s">
        <v>43</v>
      </c>
      <c r="G134" s="32">
        <v>154</v>
      </c>
      <c r="H134" s="31"/>
      <c r="I134" s="27" t="s">
        <v>95</v>
      </c>
      <c r="J134" s="31"/>
      <c r="K134" s="27"/>
      <c r="L134" s="28">
        <v>21.84</v>
      </c>
      <c r="Y134" s="15"/>
      <c r="Z134" s="15"/>
      <c r="AA134" s="15"/>
      <c r="AC134" s="2" t="s">
        <v>42</v>
      </c>
      <c r="AD134" s="15"/>
    </row>
    <row r="135" spans="1:30" customFormat="1" ht="15" x14ac:dyDescent="0.25">
      <c r="A135" s="34"/>
      <c r="B135" s="35"/>
      <c r="C135" s="152" t="s">
        <v>44</v>
      </c>
      <c r="D135" s="152"/>
      <c r="E135" s="152"/>
      <c r="F135" s="21"/>
      <c r="G135" s="36"/>
      <c r="H135" s="36"/>
      <c r="I135" s="36"/>
      <c r="J135" s="42">
        <v>379.95</v>
      </c>
      <c r="K135" s="36"/>
      <c r="L135" s="37">
        <v>17853.310000000001</v>
      </c>
      <c r="Y135" s="15"/>
      <c r="Z135" s="15"/>
      <c r="AA135" s="15"/>
      <c r="AD135" s="15" t="s">
        <v>44</v>
      </c>
    </row>
    <row r="136" spans="1:30" customFormat="1" ht="0.75" customHeight="1" x14ac:dyDescent="0.25">
      <c r="A136" s="38"/>
      <c r="B136" s="38"/>
      <c r="C136" s="161"/>
      <c r="D136" s="161"/>
      <c r="E136" s="161"/>
      <c r="F136" s="39"/>
      <c r="G136" s="40"/>
      <c r="H136" s="40"/>
      <c r="I136" s="40"/>
      <c r="J136" s="40"/>
      <c r="K136" s="40"/>
      <c r="L136" s="40"/>
      <c r="Y136" s="15"/>
      <c r="Z136" s="15"/>
      <c r="AA136" s="15"/>
      <c r="AD136" s="15"/>
    </row>
    <row r="137" spans="1:30" customFormat="1" ht="15" x14ac:dyDescent="0.25">
      <c r="A137" s="151" t="s">
        <v>96</v>
      </c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Y137" s="15"/>
      <c r="Z137" s="15" t="s">
        <v>96</v>
      </c>
      <c r="AA137" s="15"/>
      <c r="AD137" s="15"/>
    </row>
    <row r="138" spans="1:30" customFormat="1" ht="78.75" x14ac:dyDescent="0.25">
      <c r="A138" s="19">
        <v>13</v>
      </c>
      <c r="B138" s="20" t="s">
        <v>97</v>
      </c>
      <c r="C138" s="152" t="s">
        <v>98</v>
      </c>
      <c r="D138" s="152"/>
      <c r="E138" s="152"/>
      <c r="F138" s="21" t="s">
        <v>99</v>
      </c>
      <c r="G138" s="22">
        <v>1.2200000000000001E-2</v>
      </c>
      <c r="H138" s="43">
        <v>4803.07</v>
      </c>
      <c r="I138" s="24"/>
      <c r="J138" s="24"/>
      <c r="K138" s="24" t="s">
        <v>34</v>
      </c>
      <c r="L138" s="24"/>
      <c r="Y138" s="15"/>
      <c r="Z138" s="15"/>
      <c r="AA138" s="15" t="s">
        <v>98</v>
      </c>
      <c r="AD138" s="15"/>
    </row>
    <row r="139" spans="1:30" customFormat="1" ht="22.5" x14ac:dyDescent="0.25">
      <c r="A139" s="25"/>
      <c r="B139" s="4"/>
      <c r="C139" s="153" t="s">
        <v>35</v>
      </c>
      <c r="D139" s="153"/>
      <c r="E139" s="153"/>
      <c r="F139" s="26"/>
      <c r="G139" s="27"/>
      <c r="H139" s="30">
        <v>2618.5500000000002</v>
      </c>
      <c r="I139" s="27" t="s">
        <v>100</v>
      </c>
      <c r="J139" s="28">
        <v>25.35</v>
      </c>
      <c r="K139" s="27"/>
      <c r="L139" s="30">
        <v>1191.17</v>
      </c>
      <c r="Y139" s="15"/>
      <c r="Z139" s="15"/>
      <c r="AA139" s="15"/>
      <c r="AB139" s="2" t="s">
        <v>35</v>
      </c>
      <c r="AD139" s="15"/>
    </row>
    <row r="140" spans="1:30" customFormat="1" ht="22.5" x14ac:dyDescent="0.25">
      <c r="A140" s="25"/>
      <c r="B140" s="4"/>
      <c r="C140" s="153" t="s">
        <v>36</v>
      </c>
      <c r="D140" s="153"/>
      <c r="E140" s="153"/>
      <c r="F140" s="26"/>
      <c r="G140" s="27"/>
      <c r="H140" s="30">
        <v>1736.8</v>
      </c>
      <c r="I140" s="27" t="s">
        <v>101</v>
      </c>
      <c r="J140" s="28">
        <v>18.28</v>
      </c>
      <c r="K140" s="27"/>
      <c r="L140" s="28">
        <v>256.04000000000002</v>
      </c>
      <c r="Y140" s="15"/>
      <c r="Z140" s="15"/>
      <c r="AA140" s="15"/>
      <c r="AB140" s="2" t="s">
        <v>36</v>
      </c>
      <c r="AD140" s="15"/>
    </row>
    <row r="141" spans="1:30" customFormat="1" ht="22.5" x14ac:dyDescent="0.25">
      <c r="A141" s="25"/>
      <c r="B141" s="4"/>
      <c r="C141" s="153" t="s">
        <v>37</v>
      </c>
      <c r="D141" s="153"/>
      <c r="E141" s="153"/>
      <c r="F141" s="26"/>
      <c r="G141" s="27"/>
      <c r="H141" s="31" t="s">
        <v>102</v>
      </c>
      <c r="I141" s="27" t="s">
        <v>101</v>
      </c>
      <c r="J141" s="31" t="s">
        <v>103</v>
      </c>
      <c r="K141" s="27"/>
      <c r="L141" s="31" t="s">
        <v>104</v>
      </c>
      <c r="Y141" s="15"/>
      <c r="Z141" s="15"/>
      <c r="AA141" s="15"/>
      <c r="AB141" s="2" t="s">
        <v>37</v>
      </c>
      <c r="AD141" s="15"/>
    </row>
    <row r="142" spans="1:30" customFormat="1" ht="15" x14ac:dyDescent="0.25">
      <c r="A142" s="25"/>
      <c r="B142" s="4"/>
      <c r="C142" s="153" t="s">
        <v>38</v>
      </c>
      <c r="D142" s="153"/>
      <c r="E142" s="153"/>
      <c r="F142" s="26"/>
      <c r="G142" s="27"/>
      <c r="H142" s="28">
        <v>447.72</v>
      </c>
      <c r="I142" s="33">
        <v>0</v>
      </c>
      <c r="J142" s="31"/>
      <c r="K142" s="27"/>
      <c r="L142" s="31"/>
      <c r="Y142" s="15"/>
      <c r="Z142" s="15"/>
      <c r="AA142" s="15"/>
      <c r="AB142" s="2" t="s">
        <v>38</v>
      </c>
      <c r="AD142" s="15"/>
    </row>
    <row r="143" spans="1:30" customFormat="1" ht="15" x14ac:dyDescent="0.25">
      <c r="A143" s="25"/>
      <c r="B143" s="4"/>
      <c r="C143" s="153" t="s">
        <v>105</v>
      </c>
      <c r="D143" s="153"/>
      <c r="E143" s="153"/>
      <c r="F143" s="26" t="s">
        <v>40</v>
      </c>
      <c r="G143" s="32">
        <v>117</v>
      </c>
      <c r="H143" s="31"/>
      <c r="I143" s="27"/>
      <c r="J143" s="28">
        <v>32.33</v>
      </c>
      <c r="K143" s="33">
        <v>117</v>
      </c>
      <c r="L143" s="30">
        <v>1519.02</v>
      </c>
      <c r="Y143" s="15"/>
      <c r="Z143" s="15"/>
      <c r="AA143" s="15"/>
      <c r="AC143" s="2" t="s">
        <v>105</v>
      </c>
      <c r="AD143" s="15"/>
    </row>
    <row r="144" spans="1:30" customFormat="1" ht="15" x14ac:dyDescent="0.25">
      <c r="A144" s="25"/>
      <c r="B144" s="4"/>
      <c r="C144" s="153" t="s">
        <v>106</v>
      </c>
      <c r="D144" s="153"/>
      <c r="E144" s="153"/>
      <c r="F144" s="26" t="s">
        <v>40</v>
      </c>
      <c r="G144" s="32">
        <v>74</v>
      </c>
      <c r="H144" s="31"/>
      <c r="I144" s="29">
        <v>0.85</v>
      </c>
      <c r="J144" s="28">
        <v>17.38</v>
      </c>
      <c r="K144" s="46">
        <v>62.9</v>
      </c>
      <c r="L144" s="28">
        <v>816.64</v>
      </c>
      <c r="Y144" s="15"/>
      <c r="Z144" s="15"/>
      <c r="AA144" s="15"/>
      <c r="AC144" s="2" t="s">
        <v>106</v>
      </c>
      <c r="AD144" s="15"/>
    </row>
    <row r="145" spans="1:30" customFormat="1" ht="22.5" x14ac:dyDescent="0.25">
      <c r="A145" s="25"/>
      <c r="B145" s="4"/>
      <c r="C145" s="153" t="s">
        <v>42</v>
      </c>
      <c r="D145" s="153"/>
      <c r="E145" s="153"/>
      <c r="F145" s="26" t="s">
        <v>43</v>
      </c>
      <c r="G145" s="32">
        <v>253</v>
      </c>
      <c r="H145" s="31"/>
      <c r="I145" s="27" t="s">
        <v>100</v>
      </c>
      <c r="J145" s="31"/>
      <c r="K145" s="27"/>
      <c r="L145" s="28">
        <v>2.4500000000000002</v>
      </c>
      <c r="Y145" s="15"/>
      <c r="Z145" s="15"/>
      <c r="AA145" s="15"/>
      <c r="AC145" s="2" t="s">
        <v>42</v>
      </c>
      <c r="AD145" s="15"/>
    </row>
    <row r="146" spans="1:30" customFormat="1" ht="22.5" x14ac:dyDescent="0.25">
      <c r="A146" s="25"/>
      <c r="B146" s="4"/>
      <c r="C146" s="153" t="s">
        <v>53</v>
      </c>
      <c r="D146" s="153"/>
      <c r="E146" s="153"/>
      <c r="F146" s="26" t="s">
        <v>43</v>
      </c>
      <c r="G146" s="28">
        <v>16.97</v>
      </c>
      <c r="H146" s="31"/>
      <c r="I146" s="27" t="s">
        <v>101</v>
      </c>
      <c r="J146" s="31"/>
      <c r="K146" s="27"/>
      <c r="L146" s="28">
        <v>0.18</v>
      </c>
      <c r="Y146" s="15"/>
      <c r="Z146" s="15"/>
      <c r="AA146" s="15"/>
      <c r="AC146" s="2" t="s">
        <v>53</v>
      </c>
      <c r="AD146" s="15"/>
    </row>
    <row r="147" spans="1:30" customFormat="1" ht="15" x14ac:dyDescent="0.25">
      <c r="A147" s="34"/>
      <c r="B147" s="35"/>
      <c r="C147" s="152" t="s">
        <v>44</v>
      </c>
      <c r="D147" s="152"/>
      <c r="E147" s="152"/>
      <c r="F147" s="21"/>
      <c r="G147" s="36"/>
      <c r="H147" s="36"/>
      <c r="I147" s="36"/>
      <c r="J147" s="42">
        <v>93.34</v>
      </c>
      <c r="K147" s="36"/>
      <c r="L147" s="37">
        <v>3782.87</v>
      </c>
      <c r="Y147" s="15"/>
      <c r="Z147" s="15"/>
      <c r="AA147" s="15"/>
      <c r="AD147" s="15" t="s">
        <v>44</v>
      </c>
    </row>
    <row r="148" spans="1:30" customFormat="1" ht="0.75" customHeight="1" x14ac:dyDescent="0.25">
      <c r="A148" s="38"/>
      <c r="B148" s="38"/>
      <c r="C148" s="161"/>
      <c r="D148" s="161"/>
      <c r="E148" s="161"/>
      <c r="F148" s="39"/>
      <c r="G148" s="40"/>
      <c r="H148" s="40"/>
      <c r="I148" s="40"/>
      <c r="J148" s="40"/>
      <c r="K148" s="40"/>
      <c r="L148" s="40"/>
      <c r="Y148" s="15"/>
      <c r="Z148" s="15"/>
      <c r="AA148" s="15"/>
      <c r="AD148" s="15"/>
    </row>
    <row r="149" spans="1:30" customFormat="1" ht="78.75" x14ac:dyDescent="0.25">
      <c r="A149" s="19">
        <v>14</v>
      </c>
      <c r="B149" s="20" t="s">
        <v>107</v>
      </c>
      <c r="C149" s="152" t="s">
        <v>108</v>
      </c>
      <c r="D149" s="152"/>
      <c r="E149" s="152"/>
      <c r="F149" s="21" t="s">
        <v>99</v>
      </c>
      <c r="G149" s="22">
        <v>3.2899999999999999E-2</v>
      </c>
      <c r="H149" s="43">
        <v>6235.17</v>
      </c>
      <c r="I149" s="24"/>
      <c r="J149" s="24"/>
      <c r="K149" s="24" t="s">
        <v>34</v>
      </c>
      <c r="L149" s="24"/>
      <c r="Y149" s="15"/>
      <c r="Z149" s="15"/>
      <c r="AA149" s="15" t="s">
        <v>108</v>
      </c>
      <c r="AD149" s="15"/>
    </row>
    <row r="150" spans="1:30" customFormat="1" ht="22.5" x14ac:dyDescent="0.25">
      <c r="A150" s="25"/>
      <c r="B150" s="4"/>
      <c r="C150" s="153" t="s">
        <v>35</v>
      </c>
      <c r="D150" s="153"/>
      <c r="E150" s="153"/>
      <c r="F150" s="26"/>
      <c r="G150" s="27"/>
      <c r="H150" s="30">
        <v>2794.5</v>
      </c>
      <c r="I150" s="27" t="s">
        <v>100</v>
      </c>
      <c r="J150" s="28">
        <v>72.95</v>
      </c>
      <c r="K150" s="27"/>
      <c r="L150" s="30">
        <v>3428.09</v>
      </c>
      <c r="Y150" s="15"/>
      <c r="Z150" s="15"/>
      <c r="AA150" s="15"/>
      <c r="AB150" s="2" t="s">
        <v>35</v>
      </c>
      <c r="AD150" s="15"/>
    </row>
    <row r="151" spans="1:30" customFormat="1" ht="22.5" x14ac:dyDescent="0.25">
      <c r="A151" s="25"/>
      <c r="B151" s="4"/>
      <c r="C151" s="153" t="s">
        <v>36</v>
      </c>
      <c r="D151" s="153"/>
      <c r="E151" s="153"/>
      <c r="F151" s="26"/>
      <c r="G151" s="27"/>
      <c r="H151" s="30">
        <v>2758.1</v>
      </c>
      <c r="I151" s="27" t="s">
        <v>101</v>
      </c>
      <c r="J151" s="28">
        <v>78.260000000000005</v>
      </c>
      <c r="K151" s="27"/>
      <c r="L151" s="30">
        <v>1096.49</v>
      </c>
      <c r="Y151" s="15"/>
      <c r="Z151" s="15"/>
      <c r="AA151" s="15"/>
      <c r="AB151" s="2" t="s">
        <v>36</v>
      </c>
      <c r="AD151" s="15"/>
    </row>
    <row r="152" spans="1:30" customFormat="1" ht="22.5" x14ac:dyDescent="0.25">
      <c r="A152" s="25"/>
      <c r="B152" s="4"/>
      <c r="C152" s="153" t="s">
        <v>37</v>
      </c>
      <c r="D152" s="153"/>
      <c r="E152" s="153"/>
      <c r="F152" s="26"/>
      <c r="G152" s="27"/>
      <c r="H152" s="31" t="s">
        <v>109</v>
      </c>
      <c r="I152" s="27" t="s">
        <v>101</v>
      </c>
      <c r="J152" s="31" t="s">
        <v>110</v>
      </c>
      <c r="K152" s="27"/>
      <c r="L152" s="31" t="s">
        <v>111</v>
      </c>
      <c r="Y152" s="15"/>
      <c r="Z152" s="15"/>
      <c r="AA152" s="15"/>
      <c r="AB152" s="2" t="s">
        <v>37</v>
      </c>
      <c r="AD152" s="15"/>
    </row>
    <row r="153" spans="1:30" customFormat="1" ht="15" x14ac:dyDescent="0.25">
      <c r="A153" s="25"/>
      <c r="B153" s="4"/>
      <c r="C153" s="153" t="s">
        <v>38</v>
      </c>
      <c r="D153" s="153"/>
      <c r="E153" s="153"/>
      <c r="F153" s="26"/>
      <c r="G153" s="27"/>
      <c r="H153" s="28">
        <v>682.57</v>
      </c>
      <c r="I153" s="33">
        <v>0</v>
      </c>
      <c r="J153" s="31"/>
      <c r="K153" s="27"/>
      <c r="L153" s="31"/>
      <c r="Y153" s="15"/>
      <c r="Z153" s="15"/>
      <c r="AA153" s="15"/>
      <c r="AB153" s="2" t="s">
        <v>38</v>
      </c>
      <c r="AD153" s="15"/>
    </row>
    <row r="154" spans="1:30" customFormat="1" ht="15" x14ac:dyDescent="0.25">
      <c r="A154" s="25"/>
      <c r="B154" s="4"/>
      <c r="C154" s="153" t="s">
        <v>105</v>
      </c>
      <c r="D154" s="153"/>
      <c r="E154" s="153"/>
      <c r="F154" s="26" t="s">
        <v>40</v>
      </c>
      <c r="G154" s="32">
        <v>117</v>
      </c>
      <c r="H154" s="31"/>
      <c r="I154" s="27"/>
      <c r="J154" s="28">
        <v>97.44</v>
      </c>
      <c r="K154" s="33">
        <v>117</v>
      </c>
      <c r="L154" s="30">
        <v>4578.71</v>
      </c>
      <c r="Y154" s="15"/>
      <c r="Z154" s="15"/>
      <c r="AA154" s="15"/>
      <c r="AC154" s="2" t="s">
        <v>105</v>
      </c>
      <c r="AD154" s="15"/>
    </row>
    <row r="155" spans="1:30" customFormat="1" ht="15" x14ac:dyDescent="0.25">
      <c r="A155" s="25"/>
      <c r="B155" s="4"/>
      <c r="C155" s="153" t="s">
        <v>106</v>
      </c>
      <c r="D155" s="153"/>
      <c r="E155" s="153"/>
      <c r="F155" s="26" t="s">
        <v>40</v>
      </c>
      <c r="G155" s="32">
        <v>74</v>
      </c>
      <c r="H155" s="31"/>
      <c r="I155" s="29">
        <v>0.85</v>
      </c>
      <c r="J155" s="28">
        <v>52.38</v>
      </c>
      <c r="K155" s="46">
        <v>62.9</v>
      </c>
      <c r="L155" s="30">
        <v>2461.5500000000002</v>
      </c>
      <c r="Y155" s="15"/>
      <c r="Z155" s="15"/>
      <c r="AA155" s="15"/>
      <c r="AC155" s="2" t="s">
        <v>106</v>
      </c>
      <c r="AD155" s="15"/>
    </row>
    <row r="156" spans="1:30" customFormat="1" ht="22.5" x14ac:dyDescent="0.25">
      <c r="A156" s="25"/>
      <c r="B156" s="4"/>
      <c r="C156" s="153" t="s">
        <v>42</v>
      </c>
      <c r="D156" s="153"/>
      <c r="E156" s="153"/>
      <c r="F156" s="26" t="s">
        <v>43</v>
      </c>
      <c r="G156" s="32">
        <v>270</v>
      </c>
      <c r="H156" s="31"/>
      <c r="I156" s="27" t="s">
        <v>100</v>
      </c>
      <c r="J156" s="31"/>
      <c r="K156" s="27"/>
      <c r="L156" s="28">
        <v>7.05</v>
      </c>
      <c r="Y156" s="15"/>
      <c r="Z156" s="15"/>
      <c r="AA156" s="15"/>
      <c r="AC156" s="2" t="s">
        <v>42</v>
      </c>
      <c r="AD156" s="15"/>
    </row>
    <row r="157" spans="1:30" customFormat="1" ht="22.5" x14ac:dyDescent="0.25">
      <c r="A157" s="25"/>
      <c r="B157" s="4"/>
      <c r="C157" s="153" t="s">
        <v>53</v>
      </c>
      <c r="D157" s="153"/>
      <c r="E157" s="153"/>
      <c r="F157" s="26" t="s">
        <v>43</v>
      </c>
      <c r="G157" s="28">
        <v>28.73</v>
      </c>
      <c r="H157" s="31"/>
      <c r="I157" s="27" t="s">
        <v>101</v>
      </c>
      <c r="J157" s="31"/>
      <c r="K157" s="27"/>
      <c r="L157" s="28">
        <v>0.82</v>
      </c>
      <c r="Y157" s="15"/>
      <c r="Z157" s="15"/>
      <c r="AA157" s="15"/>
      <c r="AC157" s="2" t="s">
        <v>53</v>
      </c>
      <c r="AD157" s="15"/>
    </row>
    <row r="158" spans="1:30" customFormat="1" ht="15" x14ac:dyDescent="0.25">
      <c r="A158" s="34"/>
      <c r="B158" s="35"/>
      <c r="C158" s="152" t="s">
        <v>44</v>
      </c>
      <c r="D158" s="152"/>
      <c r="E158" s="152"/>
      <c r="F158" s="21"/>
      <c r="G158" s="36"/>
      <c r="H158" s="36"/>
      <c r="I158" s="36"/>
      <c r="J158" s="42">
        <v>301.02999999999997</v>
      </c>
      <c r="K158" s="36"/>
      <c r="L158" s="37">
        <v>11564.84</v>
      </c>
      <c r="Y158" s="15"/>
      <c r="Z158" s="15"/>
      <c r="AA158" s="15"/>
      <c r="AD158" s="15" t="s">
        <v>44</v>
      </c>
    </row>
    <row r="159" spans="1:30" customFormat="1" ht="0.75" customHeight="1" x14ac:dyDescent="0.25">
      <c r="A159" s="38"/>
      <c r="B159" s="38"/>
      <c r="C159" s="161"/>
      <c r="D159" s="161"/>
      <c r="E159" s="161"/>
      <c r="F159" s="39"/>
      <c r="G159" s="40"/>
      <c r="H159" s="40"/>
      <c r="I159" s="40"/>
      <c r="J159" s="40"/>
      <c r="K159" s="40"/>
      <c r="L159" s="40"/>
      <c r="Y159" s="15"/>
      <c r="Z159" s="15"/>
      <c r="AA159" s="15"/>
      <c r="AD159" s="15"/>
    </row>
    <row r="160" spans="1:30" customFormat="1" ht="78.75" x14ac:dyDescent="0.25">
      <c r="A160" s="19">
        <v>15</v>
      </c>
      <c r="B160" s="20" t="s">
        <v>112</v>
      </c>
      <c r="C160" s="152" t="s">
        <v>113</v>
      </c>
      <c r="D160" s="152"/>
      <c r="E160" s="152"/>
      <c r="F160" s="21" t="s">
        <v>99</v>
      </c>
      <c r="G160" s="22">
        <v>1.35E-2</v>
      </c>
      <c r="H160" s="43">
        <v>11506.13</v>
      </c>
      <c r="I160" s="24"/>
      <c r="J160" s="24"/>
      <c r="K160" s="24" t="s">
        <v>34</v>
      </c>
      <c r="L160" s="24"/>
      <c r="Y160" s="15"/>
      <c r="Z160" s="15"/>
      <c r="AA160" s="15" t="s">
        <v>113</v>
      </c>
      <c r="AD160" s="15"/>
    </row>
    <row r="161" spans="1:30" customFormat="1" ht="22.5" x14ac:dyDescent="0.25">
      <c r="A161" s="25"/>
      <c r="B161" s="4"/>
      <c r="C161" s="153" t="s">
        <v>35</v>
      </c>
      <c r="D161" s="153"/>
      <c r="E161" s="153"/>
      <c r="F161" s="26"/>
      <c r="G161" s="27"/>
      <c r="H161" s="30">
        <v>3726</v>
      </c>
      <c r="I161" s="27" t="s">
        <v>100</v>
      </c>
      <c r="J161" s="28">
        <v>39.909999999999997</v>
      </c>
      <c r="K161" s="27"/>
      <c r="L161" s="30">
        <v>1875.55</v>
      </c>
      <c r="Y161" s="15"/>
      <c r="Z161" s="15"/>
      <c r="AA161" s="15"/>
      <c r="AB161" s="2" t="s">
        <v>35</v>
      </c>
      <c r="AD161" s="15"/>
    </row>
    <row r="162" spans="1:30" customFormat="1" ht="22.5" x14ac:dyDescent="0.25">
      <c r="A162" s="25"/>
      <c r="B162" s="4"/>
      <c r="C162" s="153" t="s">
        <v>36</v>
      </c>
      <c r="D162" s="153"/>
      <c r="E162" s="153"/>
      <c r="F162" s="26"/>
      <c r="G162" s="27"/>
      <c r="H162" s="30">
        <v>5767.29</v>
      </c>
      <c r="I162" s="27" t="s">
        <v>101</v>
      </c>
      <c r="J162" s="28">
        <v>67.150000000000006</v>
      </c>
      <c r="K162" s="27"/>
      <c r="L162" s="28">
        <v>940.81</v>
      </c>
      <c r="Y162" s="15"/>
      <c r="Z162" s="15"/>
      <c r="AA162" s="15"/>
      <c r="AB162" s="2" t="s">
        <v>36</v>
      </c>
      <c r="AD162" s="15"/>
    </row>
    <row r="163" spans="1:30" customFormat="1" ht="22.5" x14ac:dyDescent="0.25">
      <c r="A163" s="25"/>
      <c r="B163" s="4"/>
      <c r="C163" s="153" t="s">
        <v>37</v>
      </c>
      <c r="D163" s="153"/>
      <c r="E163" s="153"/>
      <c r="F163" s="26"/>
      <c r="G163" s="27"/>
      <c r="H163" s="31" t="s">
        <v>114</v>
      </c>
      <c r="I163" s="27" t="s">
        <v>101</v>
      </c>
      <c r="J163" s="31" t="s">
        <v>115</v>
      </c>
      <c r="K163" s="27"/>
      <c r="L163" s="31" t="s">
        <v>116</v>
      </c>
      <c r="Y163" s="15"/>
      <c r="Z163" s="15"/>
      <c r="AA163" s="15"/>
      <c r="AB163" s="2" t="s">
        <v>37</v>
      </c>
      <c r="AD163" s="15"/>
    </row>
    <row r="164" spans="1:30" customFormat="1" ht="15" x14ac:dyDescent="0.25">
      <c r="A164" s="25"/>
      <c r="B164" s="4"/>
      <c r="C164" s="153" t="s">
        <v>38</v>
      </c>
      <c r="D164" s="153"/>
      <c r="E164" s="153"/>
      <c r="F164" s="26"/>
      <c r="G164" s="27"/>
      <c r="H164" s="30">
        <v>2012.84</v>
      </c>
      <c r="I164" s="33">
        <v>0</v>
      </c>
      <c r="J164" s="31"/>
      <c r="K164" s="27"/>
      <c r="L164" s="31"/>
      <c r="Y164" s="15"/>
      <c r="Z164" s="15"/>
      <c r="AA164" s="15"/>
      <c r="AB164" s="2" t="s">
        <v>38</v>
      </c>
      <c r="AD164" s="15"/>
    </row>
    <row r="165" spans="1:30" customFormat="1" ht="15" x14ac:dyDescent="0.25">
      <c r="A165" s="25"/>
      <c r="B165" s="4"/>
      <c r="C165" s="153" t="s">
        <v>105</v>
      </c>
      <c r="D165" s="153"/>
      <c r="E165" s="153"/>
      <c r="F165" s="26" t="s">
        <v>40</v>
      </c>
      <c r="G165" s="32">
        <v>117</v>
      </c>
      <c r="H165" s="31"/>
      <c r="I165" s="27"/>
      <c r="J165" s="28">
        <v>56.05</v>
      </c>
      <c r="K165" s="33">
        <v>117</v>
      </c>
      <c r="L165" s="30">
        <v>2634.43</v>
      </c>
      <c r="Y165" s="15"/>
      <c r="Z165" s="15"/>
      <c r="AA165" s="15"/>
      <c r="AC165" s="2" t="s">
        <v>105</v>
      </c>
      <c r="AD165" s="15"/>
    </row>
    <row r="166" spans="1:30" customFormat="1" ht="15" x14ac:dyDescent="0.25">
      <c r="A166" s="25"/>
      <c r="B166" s="4"/>
      <c r="C166" s="153" t="s">
        <v>106</v>
      </c>
      <c r="D166" s="153"/>
      <c r="E166" s="153"/>
      <c r="F166" s="26" t="s">
        <v>40</v>
      </c>
      <c r="G166" s="32">
        <v>74</v>
      </c>
      <c r="H166" s="31"/>
      <c r="I166" s="29">
        <v>0.85</v>
      </c>
      <c r="J166" s="28">
        <v>30.14</v>
      </c>
      <c r="K166" s="46">
        <v>62.9</v>
      </c>
      <c r="L166" s="30">
        <v>1416.29</v>
      </c>
      <c r="Y166" s="15"/>
      <c r="Z166" s="15"/>
      <c r="AA166" s="15"/>
      <c r="AC166" s="2" t="s">
        <v>106</v>
      </c>
      <c r="AD166" s="15"/>
    </row>
    <row r="167" spans="1:30" customFormat="1" ht="22.5" x14ac:dyDescent="0.25">
      <c r="A167" s="25"/>
      <c r="B167" s="4"/>
      <c r="C167" s="153" t="s">
        <v>42</v>
      </c>
      <c r="D167" s="153"/>
      <c r="E167" s="153"/>
      <c r="F167" s="26" t="s">
        <v>43</v>
      </c>
      <c r="G167" s="32">
        <v>360</v>
      </c>
      <c r="H167" s="31"/>
      <c r="I167" s="27" t="s">
        <v>100</v>
      </c>
      <c r="J167" s="31"/>
      <c r="K167" s="27"/>
      <c r="L167" s="28">
        <v>3.86</v>
      </c>
      <c r="Y167" s="15"/>
      <c r="Z167" s="15"/>
      <c r="AA167" s="15"/>
      <c r="AC167" s="2" t="s">
        <v>42</v>
      </c>
      <c r="AD167" s="15"/>
    </row>
    <row r="168" spans="1:30" customFormat="1" ht="22.5" x14ac:dyDescent="0.25">
      <c r="A168" s="25"/>
      <c r="B168" s="4"/>
      <c r="C168" s="153" t="s">
        <v>53</v>
      </c>
      <c r="D168" s="153"/>
      <c r="E168" s="153"/>
      <c r="F168" s="26" t="s">
        <v>43</v>
      </c>
      <c r="G168" s="28">
        <v>52.86</v>
      </c>
      <c r="H168" s="31"/>
      <c r="I168" s="27" t="s">
        <v>101</v>
      </c>
      <c r="J168" s="31"/>
      <c r="K168" s="27"/>
      <c r="L168" s="28">
        <v>0.62</v>
      </c>
      <c r="Y168" s="15"/>
      <c r="Z168" s="15"/>
      <c r="AA168" s="15"/>
      <c r="AC168" s="2" t="s">
        <v>53</v>
      </c>
      <c r="AD168" s="15"/>
    </row>
    <row r="169" spans="1:30" customFormat="1" ht="15" x14ac:dyDescent="0.25">
      <c r="A169" s="34"/>
      <c r="B169" s="35"/>
      <c r="C169" s="152" t="s">
        <v>44</v>
      </c>
      <c r="D169" s="152"/>
      <c r="E169" s="152"/>
      <c r="F169" s="21"/>
      <c r="G169" s="36"/>
      <c r="H169" s="36"/>
      <c r="I169" s="36"/>
      <c r="J169" s="42">
        <v>193.25</v>
      </c>
      <c r="K169" s="36"/>
      <c r="L169" s="37">
        <v>6867.08</v>
      </c>
      <c r="Y169" s="15"/>
      <c r="Z169" s="15"/>
      <c r="AA169" s="15"/>
      <c r="AD169" s="15" t="s">
        <v>44</v>
      </c>
    </row>
    <row r="170" spans="1:30" customFormat="1" ht="0.75" customHeight="1" x14ac:dyDescent="0.25">
      <c r="A170" s="38"/>
      <c r="B170" s="38"/>
      <c r="C170" s="161"/>
      <c r="D170" s="161"/>
      <c r="E170" s="161"/>
      <c r="F170" s="39"/>
      <c r="G170" s="40"/>
      <c r="H170" s="40"/>
      <c r="I170" s="40"/>
      <c r="J170" s="40"/>
      <c r="K170" s="40"/>
      <c r="L170" s="40"/>
      <c r="Y170" s="15"/>
      <c r="Z170" s="15"/>
      <c r="AA170" s="15"/>
      <c r="AD170" s="15"/>
    </row>
    <row r="171" spans="1:30" customFormat="1" ht="78.75" x14ac:dyDescent="0.25">
      <c r="A171" s="19">
        <v>16</v>
      </c>
      <c r="B171" s="20" t="s">
        <v>117</v>
      </c>
      <c r="C171" s="152" t="s">
        <v>118</v>
      </c>
      <c r="D171" s="152"/>
      <c r="E171" s="152"/>
      <c r="F171" s="21" t="s">
        <v>99</v>
      </c>
      <c r="G171" s="47">
        <v>6.5199999999999998E-3</v>
      </c>
      <c r="H171" s="43">
        <v>19554.919999999998</v>
      </c>
      <c r="I171" s="24"/>
      <c r="J171" s="24"/>
      <c r="K171" s="24" t="s">
        <v>34</v>
      </c>
      <c r="L171" s="24"/>
      <c r="Y171" s="15"/>
      <c r="Z171" s="15"/>
      <c r="AA171" s="15" t="s">
        <v>118</v>
      </c>
      <c r="AD171" s="15"/>
    </row>
    <row r="172" spans="1:30" customFormat="1" ht="22.5" x14ac:dyDescent="0.25">
      <c r="A172" s="25"/>
      <c r="B172" s="4"/>
      <c r="C172" s="153" t="s">
        <v>35</v>
      </c>
      <c r="D172" s="153"/>
      <c r="E172" s="153"/>
      <c r="F172" s="26"/>
      <c r="G172" s="27"/>
      <c r="H172" s="30">
        <v>3891.6</v>
      </c>
      <c r="I172" s="27" t="s">
        <v>100</v>
      </c>
      <c r="J172" s="28">
        <v>20.13</v>
      </c>
      <c r="K172" s="27"/>
      <c r="L172" s="28">
        <v>946.08</v>
      </c>
      <c r="Y172" s="15"/>
      <c r="Z172" s="15"/>
      <c r="AA172" s="15"/>
      <c r="AB172" s="2" t="s">
        <v>35</v>
      </c>
      <c r="AD172" s="15"/>
    </row>
    <row r="173" spans="1:30" customFormat="1" ht="22.5" x14ac:dyDescent="0.25">
      <c r="A173" s="25"/>
      <c r="B173" s="4"/>
      <c r="C173" s="153" t="s">
        <v>36</v>
      </c>
      <c r="D173" s="153"/>
      <c r="E173" s="153"/>
      <c r="F173" s="26"/>
      <c r="G173" s="27"/>
      <c r="H173" s="30">
        <v>12813.74</v>
      </c>
      <c r="I173" s="27" t="s">
        <v>101</v>
      </c>
      <c r="J173" s="28">
        <v>72.06</v>
      </c>
      <c r="K173" s="27"/>
      <c r="L173" s="30">
        <v>1009.53</v>
      </c>
      <c r="Y173" s="15"/>
      <c r="Z173" s="15"/>
      <c r="AA173" s="15"/>
      <c r="AB173" s="2" t="s">
        <v>36</v>
      </c>
      <c r="AD173" s="15"/>
    </row>
    <row r="174" spans="1:30" customFormat="1" ht="22.5" x14ac:dyDescent="0.25">
      <c r="A174" s="25"/>
      <c r="B174" s="4"/>
      <c r="C174" s="153" t="s">
        <v>37</v>
      </c>
      <c r="D174" s="153"/>
      <c r="E174" s="153"/>
      <c r="F174" s="26"/>
      <c r="G174" s="27"/>
      <c r="H174" s="31" t="s">
        <v>119</v>
      </c>
      <c r="I174" s="27" t="s">
        <v>101</v>
      </c>
      <c r="J174" s="31" t="s">
        <v>120</v>
      </c>
      <c r="K174" s="27"/>
      <c r="L174" s="31" t="s">
        <v>121</v>
      </c>
      <c r="Y174" s="15"/>
      <c r="Z174" s="15"/>
      <c r="AA174" s="15"/>
      <c r="AB174" s="2" t="s">
        <v>37</v>
      </c>
      <c r="AD174" s="15"/>
    </row>
    <row r="175" spans="1:30" customFormat="1" ht="15" x14ac:dyDescent="0.25">
      <c r="A175" s="25"/>
      <c r="B175" s="4"/>
      <c r="C175" s="153" t="s">
        <v>38</v>
      </c>
      <c r="D175" s="153"/>
      <c r="E175" s="153"/>
      <c r="F175" s="26"/>
      <c r="G175" s="27"/>
      <c r="H175" s="30">
        <v>2849.58</v>
      </c>
      <c r="I175" s="33">
        <v>0</v>
      </c>
      <c r="J175" s="31"/>
      <c r="K175" s="27"/>
      <c r="L175" s="31"/>
      <c r="Y175" s="15"/>
      <c r="Z175" s="15"/>
      <c r="AA175" s="15"/>
      <c r="AB175" s="2" t="s">
        <v>38</v>
      </c>
      <c r="AD175" s="15"/>
    </row>
    <row r="176" spans="1:30" customFormat="1" ht="15" x14ac:dyDescent="0.25">
      <c r="A176" s="25"/>
      <c r="B176" s="4"/>
      <c r="C176" s="153" t="s">
        <v>105</v>
      </c>
      <c r="D176" s="153"/>
      <c r="E176" s="153"/>
      <c r="F176" s="26" t="s">
        <v>40</v>
      </c>
      <c r="G176" s="32">
        <v>117</v>
      </c>
      <c r="H176" s="31"/>
      <c r="I176" s="27"/>
      <c r="J176" s="28">
        <v>32.97</v>
      </c>
      <c r="K176" s="33">
        <v>117</v>
      </c>
      <c r="L176" s="30">
        <v>1549.55</v>
      </c>
      <c r="Y176" s="15"/>
      <c r="Z176" s="15"/>
      <c r="AA176" s="15"/>
      <c r="AC176" s="2" t="s">
        <v>105</v>
      </c>
      <c r="AD176" s="15"/>
    </row>
    <row r="177" spans="1:30" customFormat="1" ht="15" x14ac:dyDescent="0.25">
      <c r="A177" s="25"/>
      <c r="B177" s="4"/>
      <c r="C177" s="153" t="s">
        <v>106</v>
      </c>
      <c r="D177" s="153"/>
      <c r="E177" s="153"/>
      <c r="F177" s="26" t="s">
        <v>40</v>
      </c>
      <c r="G177" s="32">
        <v>74</v>
      </c>
      <c r="H177" s="31"/>
      <c r="I177" s="29">
        <v>0.85</v>
      </c>
      <c r="J177" s="28">
        <v>17.73</v>
      </c>
      <c r="K177" s="46">
        <v>62.9</v>
      </c>
      <c r="L177" s="28">
        <v>833.05</v>
      </c>
      <c r="Y177" s="15"/>
      <c r="Z177" s="15"/>
      <c r="AA177" s="15"/>
      <c r="AC177" s="2" t="s">
        <v>106</v>
      </c>
      <c r="AD177" s="15"/>
    </row>
    <row r="178" spans="1:30" customFormat="1" ht="22.5" x14ac:dyDescent="0.25">
      <c r="A178" s="25"/>
      <c r="B178" s="4"/>
      <c r="C178" s="153" t="s">
        <v>42</v>
      </c>
      <c r="D178" s="153"/>
      <c r="E178" s="153"/>
      <c r="F178" s="26" t="s">
        <v>43</v>
      </c>
      <c r="G178" s="32">
        <v>376</v>
      </c>
      <c r="H178" s="31"/>
      <c r="I178" s="27" t="s">
        <v>100</v>
      </c>
      <c r="J178" s="31"/>
      <c r="K178" s="27"/>
      <c r="L178" s="28">
        <v>1.95</v>
      </c>
      <c r="Y178" s="15"/>
      <c r="Z178" s="15"/>
      <c r="AA178" s="15"/>
      <c r="AC178" s="2" t="s">
        <v>42</v>
      </c>
      <c r="AD178" s="15"/>
    </row>
    <row r="179" spans="1:30" customFormat="1" ht="22.5" x14ac:dyDescent="0.25">
      <c r="A179" s="25"/>
      <c r="B179" s="4"/>
      <c r="C179" s="153" t="s">
        <v>53</v>
      </c>
      <c r="D179" s="153"/>
      <c r="E179" s="153"/>
      <c r="F179" s="26" t="s">
        <v>43</v>
      </c>
      <c r="G179" s="28">
        <v>108.85</v>
      </c>
      <c r="H179" s="31"/>
      <c r="I179" s="27" t="s">
        <v>101</v>
      </c>
      <c r="J179" s="31"/>
      <c r="K179" s="27"/>
      <c r="L179" s="28">
        <v>0.61</v>
      </c>
      <c r="Y179" s="15"/>
      <c r="Z179" s="15"/>
      <c r="AA179" s="15"/>
      <c r="AC179" s="2" t="s">
        <v>53</v>
      </c>
      <c r="AD179" s="15"/>
    </row>
    <row r="180" spans="1:30" customFormat="1" ht="15" x14ac:dyDescent="0.25">
      <c r="A180" s="34"/>
      <c r="B180" s="35"/>
      <c r="C180" s="152" t="s">
        <v>44</v>
      </c>
      <c r="D180" s="152"/>
      <c r="E180" s="152"/>
      <c r="F180" s="21"/>
      <c r="G180" s="36"/>
      <c r="H180" s="36"/>
      <c r="I180" s="36"/>
      <c r="J180" s="42">
        <v>142.88999999999999</v>
      </c>
      <c r="K180" s="36"/>
      <c r="L180" s="37">
        <v>4338.21</v>
      </c>
      <c r="Y180" s="15"/>
      <c r="Z180" s="15"/>
      <c r="AA180" s="15"/>
      <c r="AD180" s="15" t="s">
        <v>44</v>
      </c>
    </row>
    <row r="181" spans="1:30" customFormat="1" ht="0.75" customHeight="1" x14ac:dyDescent="0.25">
      <c r="A181" s="38"/>
      <c r="B181" s="38"/>
      <c r="C181" s="161"/>
      <c r="D181" s="161"/>
      <c r="E181" s="161"/>
      <c r="F181" s="39"/>
      <c r="G181" s="40"/>
      <c r="H181" s="40"/>
      <c r="I181" s="40"/>
      <c r="J181" s="40"/>
      <c r="K181" s="40"/>
      <c r="L181" s="40"/>
      <c r="Y181" s="15"/>
      <c r="Z181" s="15"/>
      <c r="AA181" s="15"/>
      <c r="AD181" s="15"/>
    </row>
    <row r="182" spans="1:30" customFormat="1" ht="78.75" x14ac:dyDescent="0.25">
      <c r="A182" s="19">
        <v>17</v>
      </c>
      <c r="B182" s="20" t="s">
        <v>117</v>
      </c>
      <c r="C182" s="152" t="s">
        <v>122</v>
      </c>
      <c r="D182" s="152"/>
      <c r="E182" s="152"/>
      <c r="F182" s="21" t="s">
        <v>99</v>
      </c>
      <c r="G182" s="42">
        <v>0.04</v>
      </c>
      <c r="H182" s="43">
        <v>19554.919999999998</v>
      </c>
      <c r="I182" s="24"/>
      <c r="J182" s="24"/>
      <c r="K182" s="24" t="s">
        <v>34</v>
      </c>
      <c r="L182" s="24"/>
      <c r="Y182" s="15"/>
      <c r="Z182" s="15"/>
      <c r="AA182" s="15" t="s">
        <v>122</v>
      </c>
      <c r="AD182" s="15"/>
    </row>
    <row r="183" spans="1:30" customFormat="1" ht="22.5" x14ac:dyDescent="0.25">
      <c r="A183" s="25"/>
      <c r="B183" s="4"/>
      <c r="C183" s="153" t="s">
        <v>35</v>
      </c>
      <c r="D183" s="153"/>
      <c r="E183" s="153"/>
      <c r="F183" s="26"/>
      <c r="G183" s="27"/>
      <c r="H183" s="30">
        <v>3891.6</v>
      </c>
      <c r="I183" s="27" t="s">
        <v>100</v>
      </c>
      <c r="J183" s="28">
        <v>123.52</v>
      </c>
      <c r="K183" s="27"/>
      <c r="L183" s="30">
        <v>5804.18</v>
      </c>
      <c r="Y183" s="15"/>
      <c r="Z183" s="15"/>
      <c r="AA183" s="15"/>
      <c r="AB183" s="2" t="s">
        <v>35</v>
      </c>
      <c r="AD183" s="15"/>
    </row>
    <row r="184" spans="1:30" customFormat="1" ht="22.5" x14ac:dyDescent="0.25">
      <c r="A184" s="25"/>
      <c r="B184" s="4"/>
      <c r="C184" s="153" t="s">
        <v>36</v>
      </c>
      <c r="D184" s="153"/>
      <c r="E184" s="153"/>
      <c r="F184" s="26"/>
      <c r="G184" s="27"/>
      <c r="H184" s="30">
        <v>12813.74</v>
      </c>
      <c r="I184" s="27" t="s">
        <v>101</v>
      </c>
      <c r="J184" s="28">
        <v>442.07</v>
      </c>
      <c r="K184" s="27"/>
      <c r="L184" s="30">
        <v>6193.46</v>
      </c>
      <c r="Y184" s="15"/>
      <c r="Z184" s="15"/>
      <c r="AA184" s="15"/>
      <c r="AB184" s="2" t="s">
        <v>36</v>
      </c>
      <c r="AD184" s="15"/>
    </row>
    <row r="185" spans="1:30" customFormat="1" ht="22.5" x14ac:dyDescent="0.25">
      <c r="A185" s="25"/>
      <c r="B185" s="4"/>
      <c r="C185" s="153" t="s">
        <v>37</v>
      </c>
      <c r="D185" s="153"/>
      <c r="E185" s="153"/>
      <c r="F185" s="26"/>
      <c r="G185" s="27"/>
      <c r="H185" s="31" t="s">
        <v>119</v>
      </c>
      <c r="I185" s="27" t="s">
        <v>101</v>
      </c>
      <c r="J185" s="31" t="s">
        <v>123</v>
      </c>
      <c r="K185" s="27"/>
      <c r="L185" s="31" t="s">
        <v>124</v>
      </c>
      <c r="Y185" s="15"/>
      <c r="Z185" s="15"/>
      <c r="AA185" s="15"/>
      <c r="AB185" s="2" t="s">
        <v>37</v>
      </c>
      <c r="AD185" s="15"/>
    </row>
    <row r="186" spans="1:30" customFormat="1" ht="15" x14ac:dyDescent="0.25">
      <c r="A186" s="25"/>
      <c r="B186" s="4"/>
      <c r="C186" s="153" t="s">
        <v>38</v>
      </c>
      <c r="D186" s="153"/>
      <c r="E186" s="153"/>
      <c r="F186" s="26"/>
      <c r="G186" s="27"/>
      <c r="H186" s="30">
        <v>2849.58</v>
      </c>
      <c r="I186" s="33">
        <v>0</v>
      </c>
      <c r="J186" s="31"/>
      <c r="K186" s="27"/>
      <c r="L186" s="31"/>
      <c r="Y186" s="15"/>
      <c r="Z186" s="15"/>
      <c r="AA186" s="15"/>
      <c r="AB186" s="2" t="s">
        <v>38</v>
      </c>
      <c r="AD186" s="15"/>
    </row>
    <row r="187" spans="1:30" customFormat="1" ht="15" x14ac:dyDescent="0.25">
      <c r="A187" s="25"/>
      <c r="B187" s="4"/>
      <c r="C187" s="153" t="s">
        <v>105</v>
      </c>
      <c r="D187" s="153"/>
      <c r="E187" s="153"/>
      <c r="F187" s="26" t="s">
        <v>40</v>
      </c>
      <c r="G187" s="32">
        <v>117</v>
      </c>
      <c r="H187" s="31"/>
      <c r="I187" s="27"/>
      <c r="J187" s="28">
        <v>202.3</v>
      </c>
      <c r="K187" s="33">
        <v>117</v>
      </c>
      <c r="L187" s="30">
        <v>9506.4699999999993</v>
      </c>
      <c r="Y187" s="15"/>
      <c r="Z187" s="15"/>
      <c r="AA187" s="15"/>
      <c r="AC187" s="2" t="s">
        <v>105</v>
      </c>
      <c r="AD187" s="15"/>
    </row>
    <row r="188" spans="1:30" customFormat="1" ht="15" x14ac:dyDescent="0.25">
      <c r="A188" s="25"/>
      <c r="B188" s="4"/>
      <c r="C188" s="153" t="s">
        <v>106</v>
      </c>
      <c r="D188" s="153"/>
      <c r="E188" s="153"/>
      <c r="F188" s="26" t="s">
        <v>40</v>
      </c>
      <c r="G188" s="32">
        <v>74</v>
      </c>
      <c r="H188" s="31"/>
      <c r="I188" s="29">
        <v>0.85</v>
      </c>
      <c r="J188" s="28">
        <v>108.76</v>
      </c>
      <c r="K188" s="46">
        <v>62.9</v>
      </c>
      <c r="L188" s="30">
        <v>5110.74</v>
      </c>
      <c r="Y188" s="15"/>
      <c r="Z188" s="15"/>
      <c r="AA188" s="15"/>
      <c r="AC188" s="2" t="s">
        <v>106</v>
      </c>
      <c r="AD188" s="15"/>
    </row>
    <row r="189" spans="1:30" customFormat="1" ht="22.5" x14ac:dyDescent="0.25">
      <c r="A189" s="25"/>
      <c r="B189" s="4"/>
      <c r="C189" s="153" t="s">
        <v>42</v>
      </c>
      <c r="D189" s="153"/>
      <c r="E189" s="153"/>
      <c r="F189" s="26" t="s">
        <v>43</v>
      </c>
      <c r="G189" s="32">
        <v>376</v>
      </c>
      <c r="H189" s="31"/>
      <c r="I189" s="27" t="s">
        <v>100</v>
      </c>
      <c r="J189" s="31"/>
      <c r="K189" s="27"/>
      <c r="L189" s="28">
        <v>11.93</v>
      </c>
      <c r="Y189" s="15"/>
      <c r="Z189" s="15"/>
      <c r="AA189" s="15"/>
      <c r="AC189" s="2" t="s">
        <v>42</v>
      </c>
      <c r="AD189" s="15"/>
    </row>
    <row r="190" spans="1:30" customFormat="1" ht="22.5" x14ac:dyDescent="0.25">
      <c r="A190" s="25"/>
      <c r="B190" s="4"/>
      <c r="C190" s="153" t="s">
        <v>53</v>
      </c>
      <c r="D190" s="153"/>
      <c r="E190" s="153"/>
      <c r="F190" s="26" t="s">
        <v>43</v>
      </c>
      <c r="G190" s="28">
        <v>108.85</v>
      </c>
      <c r="H190" s="31"/>
      <c r="I190" s="27" t="s">
        <v>101</v>
      </c>
      <c r="J190" s="31"/>
      <c r="K190" s="27"/>
      <c r="L190" s="28">
        <v>3.76</v>
      </c>
      <c r="Y190" s="15"/>
      <c r="Z190" s="15"/>
      <c r="AA190" s="15"/>
      <c r="AC190" s="2" t="s">
        <v>53</v>
      </c>
      <c r="AD190" s="15"/>
    </row>
    <row r="191" spans="1:30" customFormat="1" ht="15" x14ac:dyDescent="0.25">
      <c r="A191" s="34"/>
      <c r="B191" s="35"/>
      <c r="C191" s="152" t="s">
        <v>44</v>
      </c>
      <c r="D191" s="152"/>
      <c r="E191" s="152"/>
      <c r="F191" s="21"/>
      <c r="G191" s="36"/>
      <c r="H191" s="36"/>
      <c r="I191" s="36"/>
      <c r="J191" s="42">
        <v>876.65</v>
      </c>
      <c r="K191" s="36"/>
      <c r="L191" s="37">
        <v>26614.85</v>
      </c>
      <c r="Y191" s="15"/>
      <c r="Z191" s="15"/>
      <c r="AA191" s="15"/>
      <c r="AD191" s="15" t="s">
        <v>44</v>
      </c>
    </row>
    <row r="192" spans="1:30" customFormat="1" ht="0.75" customHeight="1" x14ac:dyDescent="0.25">
      <c r="A192" s="38"/>
      <c r="B192" s="38"/>
      <c r="C192" s="161"/>
      <c r="D192" s="161"/>
      <c r="E192" s="161"/>
      <c r="F192" s="39"/>
      <c r="G192" s="40"/>
      <c r="H192" s="40"/>
      <c r="I192" s="40"/>
      <c r="J192" s="40"/>
      <c r="K192" s="40"/>
      <c r="L192" s="40"/>
      <c r="Y192" s="15"/>
      <c r="Z192" s="15"/>
      <c r="AA192" s="15"/>
      <c r="AD192" s="15"/>
    </row>
    <row r="193" spans="1:30" customFormat="1" ht="78.75" x14ac:dyDescent="0.25">
      <c r="A193" s="19">
        <v>18</v>
      </c>
      <c r="B193" s="20" t="s">
        <v>125</v>
      </c>
      <c r="C193" s="152" t="s">
        <v>126</v>
      </c>
      <c r="D193" s="152"/>
      <c r="E193" s="152"/>
      <c r="F193" s="21" t="s">
        <v>81</v>
      </c>
      <c r="G193" s="42">
        <v>0.05</v>
      </c>
      <c r="H193" s="43">
        <v>2955.17</v>
      </c>
      <c r="I193" s="24"/>
      <c r="J193" s="24"/>
      <c r="K193" s="24" t="s">
        <v>34</v>
      </c>
      <c r="L193" s="24"/>
      <c r="Y193" s="15"/>
      <c r="Z193" s="15"/>
      <c r="AA193" s="15" t="s">
        <v>126</v>
      </c>
      <c r="AD193" s="15"/>
    </row>
    <row r="194" spans="1:30" customFormat="1" ht="22.5" x14ac:dyDescent="0.25">
      <c r="A194" s="25"/>
      <c r="B194" s="4"/>
      <c r="C194" s="153" t="s">
        <v>35</v>
      </c>
      <c r="D194" s="153"/>
      <c r="E194" s="153"/>
      <c r="F194" s="26"/>
      <c r="G194" s="27"/>
      <c r="H194" s="28">
        <v>569.85</v>
      </c>
      <c r="I194" s="27" t="s">
        <v>127</v>
      </c>
      <c r="J194" s="28">
        <v>30.15</v>
      </c>
      <c r="K194" s="27"/>
      <c r="L194" s="30">
        <v>1416.52</v>
      </c>
      <c r="Y194" s="15"/>
      <c r="Z194" s="15"/>
      <c r="AA194" s="15"/>
      <c r="AB194" s="2" t="s">
        <v>35</v>
      </c>
      <c r="AD194" s="15"/>
    </row>
    <row r="195" spans="1:30" customFormat="1" ht="22.5" x14ac:dyDescent="0.25">
      <c r="A195" s="25"/>
      <c r="B195" s="4"/>
      <c r="C195" s="153" t="s">
        <v>36</v>
      </c>
      <c r="D195" s="153"/>
      <c r="E195" s="153"/>
      <c r="F195" s="26"/>
      <c r="G195" s="27"/>
      <c r="H195" s="30">
        <v>2385.3200000000002</v>
      </c>
      <c r="I195" s="27" t="s">
        <v>128</v>
      </c>
      <c r="J195" s="28">
        <v>137.16</v>
      </c>
      <c r="K195" s="27"/>
      <c r="L195" s="30">
        <v>1921.55</v>
      </c>
      <c r="Y195" s="15"/>
      <c r="Z195" s="15"/>
      <c r="AA195" s="15"/>
      <c r="AB195" s="2" t="s">
        <v>36</v>
      </c>
      <c r="AD195" s="15"/>
    </row>
    <row r="196" spans="1:30" customFormat="1" ht="22.5" x14ac:dyDescent="0.25">
      <c r="A196" s="25"/>
      <c r="B196" s="4"/>
      <c r="C196" s="153" t="s">
        <v>37</v>
      </c>
      <c r="D196" s="153"/>
      <c r="E196" s="153"/>
      <c r="F196" s="26"/>
      <c r="G196" s="27"/>
      <c r="H196" s="31" t="s">
        <v>129</v>
      </c>
      <c r="I196" s="27" t="s">
        <v>128</v>
      </c>
      <c r="J196" s="31" t="s">
        <v>130</v>
      </c>
      <c r="K196" s="27"/>
      <c r="L196" s="31" t="s">
        <v>131</v>
      </c>
      <c r="Y196" s="15"/>
      <c r="Z196" s="15"/>
      <c r="AA196" s="15"/>
      <c r="AB196" s="2" t="s">
        <v>37</v>
      </c>
      <c r="AD196" s="15"/>
    </row>
    <row r="197" spans="1:30" customFormat="1" ht="15" x14ac:dyDescent="0.25">
      <c r="A197" s="25"/>
      <c r="B197" s="4"/>
      <c r="C197" s="153" t="s">
        <v>38</v>
      </c>
      <c r="D197" s="153"/>
      <c r="E197" s="153"/>
      <c r="F197" s="26"/>
      <c r="G197" s="27"/>
      <c r="H197" s="31"/>
      <c r="I197" s="33">
        <v>0</v>
      </c>
      <c r="J197" s="31"/>
      <c r="K197" s="27"/>
      <c r="L197" s="31"/>
      <c r="Y197" s="15"/>
      <c r="Z197" s="15"/>
      <c r="AA197" s="15"/>
      <c r="AB197" s="2" t="s">
        <v>38</v>
      </c>
      <c r="AD197" s="15"/>
    </row>
    <row r="198" spans="1:30" customFormat="1" ht="15" x14ac:dyDescent="0.25">
      <c r="A198" s="25"/>
      <c r="B198" s="4"/>
      <c r="C198" s="153" t="s">
        <v>85</v>
      </c>
      <c r="D198" s="153"/>
      <c r="E198" s="153"/>
      <c r="F198" s="26" t="s">
        <v>40</v>
      </c>
      <c r="G198" s="32">
        <v>110</v>
      </c>
      <c r="H198" s="31"/>
      <c r="I198" s="27"/>
      <c r="J198" s="28">
        <v>53.78</v>
      </c>
      <c r="K198" s="33">
        <v>110</v>
      </c>
      <c r="L198" s="30">
        <v>2526.63</v>
      </c>
      <c r="Y198" s="15"/>
      <c r="Z198" s="15"/>
      <c r="AA198" s="15"/>
      <c r="AC198" s="2" t="s">
        <v>85</v>
      </c>
      <c r="AD198" s="15"/>
    </row>
    <row r="199" spans="1:30" customFormat="1" ht="15" x14ac:dyDescent="0.25">
      <c r="A199" s="25"/>
      <c r="B199" s="4"/>
      <c r="C199" s="153" t="s">
        <v>86</v>
      </c>
      <c r="D199" s="153"/>
      <c r="E199" s="153"/>
      <c r="F199" s="26" t="s">
        <v>40</v>
      </c>
      <c r="G199" s="32">
        <v>73</v>
      </c>
      <c r="H199" s="31"/>
      <c r="I199" s="29">
        <v>0.85</v>
      </c>
      <c r="J199" s="28">
        <v>30.34</v>
      </c>
      <c r="K199" s="29">
        <v>62.05</v>
      </c>
      <c r="L199" s="30">
        <v>1425.25</v>
      </c>
      <c r="Y199" s="15"/>
      <c r="Z199" s="15"/>
      <c r="AA199" s="15"/>
      <c r="AC199" s="2" t="s">
        <v>86</v>
      </c>
      <c r="AD199" s="15"/>
    </row>
    <row r="200" spans="1:30" customFormat="1" ht="22.5" x14ac:dyDescent="0.25">
      <c r="A200" s="25"/>
      <c r="B200" s="4"/>
      <c r="C200" s="153" t="s">
        <v>42</v>
      </c>
      <c r="D200" s="153"/>
      <c r="E200" s="153"/>
      <c r="F200" s="26" t="s">
        <v>43</v>
      </c>
      <c r="G200" s="44">
        <v>65.2</v>
      </c>
      <c r="H200" s="31"/>
      <c r="I200" s="27" t="s">
        <v>127</v>
      </c>
      <c r="J200" s="31"/>
      <c r="K200" s="27"/>
      <c r="L200" s="28">
        <v>3.45</v>
      </c>
      <c r="Y200" s="15"/>
      <c r="Z200" s="15"/>
      <c r="AA200" s="15"/>
      <c r="AC200" s="2" t="s">
        <v>42</v>
      </c>
      <c r="AD200" s="15"/>
    </row>
    <row r="201" spans="1:30" customFormat="1" ht="22.5" x14ac:dyDescent="0.25">
      <c r="A201" s="25"/>
      <c r="B201" s="4"/>
      <c r="C201" s="153" t="s">
        <v>53</v>
      </c>
      <c r="D201" s="153"/>
      <c r="E201" s="153"/>
      <c r="F201" s="26" t="s">
        <v>43</v>
      </c>
      <c r="G201" s="28">
        <v>24.61</v>
      </c>
      <c r="H201" s="31"/>
      <c r="I201" s="27" t="s">
        <v>128</v>
      </c>
      <c r="J201" s="31"/>
      <c r="K201" s="27"/>
      <c r="L201" s="28">
        <v>1.42</v>
      </c>
      <c r="Y201" s="15"/>
      <c r="Z201" s="15"/>
      <c r="AA201" s="15"/>
      <c r="AC201" s="2" t="s">
        <v>53</v>
      </c>
      <c r="AD201" s="15"/>
    </row>
    <row r="202" spans="1:30" customFormat="1" ht="15" x14ac:dyDescent="0.25">
      <c r="A202" s="34"/>
      <c r="B202" s="35"/>
      <c r="C202" s="152" t="s">
        <v>44</v>
      </c>
      <c r="D202" s="152"/>
      <c r="E202" s="152"/>
      <c r="F202" s="21"/>
      <c r="G202" s="36"/>
      <c r="H202" s="36"/>
      <c r="I202" s="36"/>
      <c r="J202" s="42">
        <v>251.43</v>
      </c>
      <c r="K202" s="36"/>
      <c r="L202" s="37">
        <v>7289.95</v>
      </c>
      <c r="Y202" s="15"/>
      <c r="Z202" s="15"/>
      <c r="AA202" s="15"/>
      <c r="AD202" s="15" t="s">
        <v>44</v>
      </c>
    </row>
    <row r="203" spans="1:30" customFormat="1" ht="0.75" customHeight="1" x14ac:dyDescent="0.25">
      <c r="A203" s="38"/>
      <c r="B203" s="38"/>
      <c r="C203" s="161"/>
      <c r="D203" s="161"/>
      <c r="E203" s="161"/>
      <c r="F203" s="39"/>
      <c r="G203" s="40"/>
      <c r="H203" s="40"/>
      <c r="I203" s="40"/>
      <c r="J203" s="40"/>
      <c r="K203" s="40"/>
      <c r="L203" s="40"/>
      <c r="Y203" s="15"/>
      <c r="Z203" s="15"/>
      <c r="AA203" s="15"/>
      <c r="AD203" s="15"/>
    </row>
    <row r="204" spans="1:30" customFormat="1" ht="45.75" x14ac:dyDescent="0.25">
      <c r="A204" s="19">
        <v>19</v>
      </c>
      <c r="B204" s="20" t="s">
        <v>132</v>
      </c>
      <c r="C204" s="152" t="s">
        <v>133</v>
      </c>
      <c r="D204" s="152"/>
      <c r="E204" s="152"/>
      <c r="F204" s="21" t="s">
        <v>134</v>
      </c>
      <c r="G204" s="42">
        <v>168.05</v>
      </c>
      <c r="H204" s="23">
        <v>3.28</v>
      </c>
      <c r="I204" s="24"/>
      <c r="J204" s="23">
        <v>551.20000000000005</v>
      </c>
      <c r="K204" s="24" t="s">
        <v>135</v>
      </c>
      <c r="L204" s="43">
        <v>7722.37</v>
      </c>
      <c r="Y204" s="15"/>
      <c r="Z204" s="15"/>
      <c r="AA204" s="15" t="s">
        <v>133</v>
      </c>
      <c r="AD204" s="15"/>
    </row>
    <row r="205" spans="1:30" customFormat="1" ht="15" x14ac:dyDescent="0.25">
      <c r="A205" s="25"/>
      <c r="B205" s="4"/>
      <c r="C205" s="153" t="s">
        <v>35</v>
      </c>
      <c r="D205" s="153"/>
      <c r="E205" s="153"/>
      <c r="F205" s="26"/>
      <c r="G205" s="27"/>
      <c r="H205" s="31"/>
      <c r="I205" s="27"/>
      <c r="J205" s="31"/>
      <c r="K205" s="27"/>
      <c r="L205" s="31"/>
      <c r="Y205" s="15"/>
      <c r="Z205" s="15"/>
      <c r="AA205" s="15"/>
      <c r="AB205" s="2" t="s">
        <v>35</v>
      </c>
      <c r="AD205" s="15"/>
    </row>
    <row r="206" spans="1:30" customFormat="1" ht="15" x14ac:dyDescent="0.25">
      <c r="A206" s="25"/>
      <c r="B206" s="4"/>
      <c r="C206" s="153" t="s">
        <v>36</v>
      </c>
      <c r="D206" s="153"/>
      <c r="E206" s="153"/>
      <c r="F206" s="26"/>
      <c r="G206" s="27"/>
      <c r="H206" s="28">
        <v>3.28</v>
      </c>
      <c r="I206" s="27"/>
      <c r="J206" s="28">
        <v>551.20000000000005</v>
      </c>
      <c r="K206" s="27"/>
      <c r="L206" s="30">
        <v>7722.37</v>
      </c>
      <c r="Y206" s="15"/>
      <c r="Z206" s="15"/>
      <c r="AA206" s="15"/>
      <c r="AB206" s="2" t="s">
        <v>36</v>
      </c>
      <c r="AD206" s="15"/>
    </row>
    <row r="207" spans="1:30" customFormat="1" ht="15" x14ac:dyDescent="0.25">
      <c r="A207" s="25"/>
      <c r="B207" s="4"/>
      <c r="C207" s="153" t="s">
        <v>37</v>
      </c>
      <c r="D207" s="153"/>
      <c r="E207" s="153"/>
      <c r="F207" s="26"/>
      <c r="G207" s="27"/>
      <c r="H207" s="31"/>
      <c r="I207" s="27"/>
      <c r="J207" s="31"/>
      <c r="K207" s="27"/>
      <c r="L207" s="31"/>
      <c r="Y207" s="15"/>
      <c r="Z207" s="15"/>
      <c r="AA207" s="15"/>
      <c r="AB207" s="2" t="s">
        <v>37</v>
      </c>
      <c r="AD207" s="15"/>
    </row>
    <row r="208" spans="1:30" customFormat="1" ht="15" x14ac:dyDescent="0.25">
      <c r="A208" s="25"/>
      <c r="B208" s="4"/>
      <c r="C208" s="153" t="s">
        <v>38</v>
      </c>
      <c r="D208" s="153"/>
      <c r="E208" s="153"/>
      <c r="F208" s="26"/>
      <c r="G208" s="27"/>
      <c r="H208" s="31"/>
      <c r="I208" s="27"/>
      <c r="J208" s="31"/>
      <c r="K208" s="27"/>
      <c r="L208" s="31"/>
      <c r="Y208" s="15"/>
      <c r="Z208" s="15"/>
      <c r="AA208" s="15"/>
      <c r="AB208" s="2" t="s">
        <v>38</v>
      </c>
      <c r="AD208" s="15"/>
    </row>
    <row r="209" spans="1:30" customFormat="1" ht="15" x14ac:dyDescent="0.25">
      <c r="A209" s="25"/>
      <c r="B209" s="4"/>
      <c r="C209" s="153" t="s">
        <v>136</v>
      </c>
      <c r="D209" s="153"/>
      <c r="E209" s="153"/>
      <c r="F209" s="26" t="s">
        <v>40</v>
      </c>
      <c r="G209" s="32">
        <v>0</v>
      </c>
      <c r="H209" s="31"/>
      <c r="I209" s="27"/>
      <c r="J209" s="31"/>
      <c r="K209" s="33">
        <v>0</v>
      </c>
      <c r="L209" s="31"/>
      <c r="Y209" s="15"/>
      <c r="Z209" s="15"/>
      <c r="AA209" s="15"/>
      <c r="AC209" s="2" t="s">
        <v>136</v>
      </c>
      <c r="AD209" s="15"/>
    </row>
    <row r="210" spans="1:30" customFormat="1" ht="15" x14ac:dyDescent="0.25">
      <c r="A210" s="25"/>
      <c r="B210" s="4"/>
      <c r="C210" s="153" t="s">
        <v>137</v>
      </c>
      <c r="D210" s="153"/>
      <c r="E210" s="153"/>
      <c r="F210" s="26" t="s">
        <v>40</v>
      </c>
      <c r="G210" s="32">
        <v>0</v>
      </c>
      <c r="H210" s="31"/>
      <c r="I210" s="27"/>
      <c r="J210" s="31"/>
      <c r="K210" s="33">
        <v>0</v>
      </c>
      <c r="L210" s="31"/>
      <c r="Y210" s="15"/>
      <c r="Z210" s="15"/>
      <c r="AA210" s="15"/>
      <c r="AC210" s="2" t="s">
        <v>137</v>
      </c>
      <c r="AD210" s="15"/>
    </row>
    <row r="211" spans="1:30" customFormat="1" ht="15" x14ac:dyDescent="0.25">
      <c r="A211" s="34"/>
      <c r="B211" s="35"/>
      <c r="C211" s="152" t="s">
        <v>44</v>
      </c>
      <c r="D211" s="152"/>
      <c r="E211" s="152"/>
      <c r="F211" s="21"/>
      <c r="G211" s="36"/>
      <c r="H211" s="36"/>
      <c r="I211" s="36"/>
      <c r="J211" s="42">
        <v>551.20000000000005</v>
      </c>
      <c r="K211" s="36"/>
      <c r="L211" s="37">
        <v>7722.37</v>
      </c>
      <c r="Y211" s="15"/>
      <c r="Z211" s="15"/>
      <c r="AA211" s="15"/>
      <c r="AD211" s="15" t="s">
        <v>44</v>
      </c>
    </row>
    <row r="212" spans="1:30" customFormat="1" ht="0.75" customHeight="1" x14ac:dyDescent="0.25">
      <c r="A212" s="38"/>
      <c r="B212" s="38"/>
      <c r="C212" s="161"/>
      <c r="D212" s="161"/>
      <c r="E212" s="161"/>
      <c r="F212" s="39"/>
      <c r="G212" s="40"/>
      <c r="H212" s="40"/>
      <c r="I212" s="40"/>
      <c r="J212" s="40"/>
      <c r="K212" s="40"/>
      <c r="L212" s="40"/>
      <c r="Y212" s="15"/>
      <c r="Z212" s="15"/>
      <c r="AA212" s="15"/>
      <c r="AD212" s="15"/>
    </row>
    <row r="213" spans="1:30" customFormat="1" ht="34.5" x14ac:dyDescent="0.25">
      <c r="A213" s="19">
        <v>20</v>
      </c>
      <c r="B213" s="20" t="s">
        <v>138</v>
      </c>
      <c r="C213" s="152" t="s">
        <v>139</v>
      </c>
      <c r="D213" s="152"/>
      <c r="E213" s="152"/>
      <c r="F213" s="21" t="s">
        <v>134</v>
      </c>
      <c r="G213" s="48">
        <v>102.4</v>
      </c>
      <c r="H213" s="23">
        <v>8.39</v>
      </c>
      <c r="I213" s="24"/>
      <c r="J213" s="23">
        <v>859.14</v>
      </c>
      <c r="K213" s="24" t="s">
        <v>135</v>
      </c>
      <c r="L213" s="43">
        <v>12036.5</v>
      </c>
      <c r="Y213" s="15"/>
      <c r="Z213" s="15"/>
      <c r="AA213" s="15" t="s">
        <v>139</v>
      </c>
      <c r="AD213" s="15"/>
    </row>
    <row r="214" spans="1:30" customFormat="1" ht="0.75" customHeight="1" x14ac:dyDescent="0.25">
      <c r="A214" s="38"/>
      <c r="B214" s="38"/>
      <c r="C214" s="161"/>
      <c r="D214" s="161"/>
      <c r="E214" s="161"/>
      <c r="F214" s="39"/>
      <c r="G214" s="40"/>
      <c r="H214" s="40"/>
      <c r="I214" s="40"/>
      <c r="J214" s="40"/>
      <c r="K214" s="40"/>
      <c r="L214" s="40"/>
      <c r="Y214" s="15"/>
      <c r="Z214" s="15"/>
      <c r="AA214" s="15"/>
      <c r="AD214" s="15"/>
    </row>
    <row r="215" spans="1:30" customFormat="1" ht="34.5" x14ac:dyDescent="0.25">
      <c r="A215" s="19">
        <v>21</v>
      </c>
      <c r="B215" s="20" t="s">
        <v>140</v>
      </c>
      <c r="C215" s="152" t="s">
        <v>141</v>
      </c>
      <c r="D215" s="152"/>
      <c r="E215" s="152"/>
      <c r="F215" s="21" t="s">
        <v>134</v>
      </c>
      <c r="G215" s="45">
        <v>1.329</v>
      </c>
      <c r="H215" s="23">
        <v>42.98</v>
      </c>
      <c r="I215" s="24"/>
      <c r="J215" s="23">
        <v>57.12</v>
      </c>
      <c r="K215" s="24" t="s">
        <v>135</v>
      </c>
      <c r="L215" s="23">
        <v>800.26</v>
      </c>
      <c r="Y215" s="15"/>
      <c r="Z215" s="15"/>
      <c r="AA215" s="15" t="s">
        <v>141</v>
      </c>
      <c r="AD215" s="15"/>
    </row>
    <row r="216" spans="1:30" customFormat="1" ht="15" x14ac:dyDescent="0.25">
      <c r="A216" s="25"/>
      <c r="B216" s="4"/>
      <c r="C216" s="153" t="s">
        <v>35</v>
      </c>
      <c r="D216" s="153"/>
      <c r="E216" s="153"/>
      <c r="F216" s="26"/>
      <c r="G216" s="27"/>
      <c r="H216" s="31"/>
      <c r="I216" s="27"/>
      <c r="J216" s="31"/>
      <c r="K216" s="27"/>
      <c r="L216" s="31"/>
      <c r="Y216" s="15"/>
      <c r="Z216" s="15"/>
      <c r="AA216" s="15"/>
      <c r="AB216" s="2" t="s">
        <v>35</v>
      </c>
      <c r="AD216" s="15"/>
    </row>
    <row r="217" spans="1:30" customFormat="1" ht="15" x14ac:dyDescent="0.25">
      <c r="A217" s="25"/>
      <c r="B217" s="4"/>
      <c r="C217" s="153" t="s">
        <v>36</v>
      </c>
      <c r="D217" s="153"/>
      <c r="E217" s="153"/>
      <c r="F217" s="26"/>
      <c r="G217" s="27"/>
      <c r="H217" s="28">
        <v>42.98</v>
      </c>
      <c r="I217" s="27"/>
      <c r="J217" s="28">
        <v>57.12</v>
      </c>
      <c r="K217" s="27"/>
      <c r="L217" s="28">
        <v>800.26</v>
      </c>
      <c r="Y217" s="15"/>
      <c r="Z217" s="15"/>
      <c r="AA217" s="15"/>
      <c r="AB217" s="2" t="s">
        <v>36</v>
      </c>
      <c r="AD217" s="15"/>
    </row>
    <row r="218" spans="1:30" customFormat="1" ht="15" x14ac:dyDescent="0.25">
      <c r="A218" s="25"/>
      <c r="B218" s="4"/>
      <c r="C218" s="153" t="s">
        <v>37</v>
      </c>
      <c r="D218" s="153"/>
      <c r="E218" s="153"/>
      <c r="F218" s="26"/>
      <c r="G218" s="27"/>
      <c r="H218" s="31"/>
      <c r="I218" s="27"/>
      <c r="J218" s="31"/>
      <c r="K218" s="27"/>
      <c r="L218" s="31"/>
      <c r="Y218" s="15"/>
      <c r="Z218" s="15"/>
      <c r="AA218" s="15"/>
      <c r="AB218" s="2" t="s">
        <v>37</v>
      </c>
      <c r="AD218" s="15"/>
    </row>
    <row r="219" spans="1:30" customFormat="1" ht="15" x14ac:dyDescent="0.25">
      <c r="A219" s="25"/>
      <c r="B219" s="4"/>
      <c r="C219" s="153" t="s">
        <v>38</v>
      </c>
      <c r="D219" s="153"/>
      <c r="E219" s="153"/>
      <c r="F219" s="26"/>
      <c r="G219" s="27"/>
      <c r="H219" s="31"/>
      <c r="I219" s="27"/>
      <c r="J219" s="31"/>
      <c r="K219" s="27"/>
      <c r="L219" s="31"/>
      <c r="Y219" s="15"/>
      <c r="Z219" s="15"/>
      <c r="AA219" s="15"/>
      <c r="AB219" s="2" t="s">
        <v>38</v>
      </c>
      <c r="AD219" s="15"/>
    </row>
    <row r="220" spans="1:30" customFormat="1" ht="15" x14ac:dyDescent="0.25">
      <c r="A220" s="25"/>
      <c r="B220" s="4"/>
      <c r="C220" s="153" t="s">
        <v>136</v>
      </c>
      <c r="D220" s="153"/>
      <c r="E220" s="153"/>
      <c r="F220" s="26" t="s">
        <v>40</v>
      </c>
      <c r="G220" s="32">
        <v>0</v>
      </c>
      <c r="H220" s="31"/>
      <c r="I220" s="27"/>
      <c r="J220" s="31"/>
      <c r="K220" s="33">
        <v>0</v>
      </c>
      <c r="L220" s="31"/>
      <c r="Y220" s="15"/>
      <c r="Z220" s="15"/>
      <c r="AA220" s="15"/>
      <c r="AC220" s="2" t="s">
        <v>136</v>
      </c>
      <c r="AD220" s="15"/>
    </row>
    <row r="221" spans="1:30" customFormat="1" ht="15" x14ac:dyDescent="0.25">
      <c r="A221" s="25"/>
      <c r="B221" s="4"/>
      <c r="C221" s="153" t="s">
        <v>137</v>
      </c>
      <c r="D221" s="153"/>
      <c r="E221" s="153"/>
      <c r="F221" s="26" t="s">
        <v>40</v>
      </c>
      <c r="G221" s="32">
        <v>0</v>
      </c>
      <c r="H221" s="31"/>
      <c r="I221" s="27"/>
      <c r="J221" s="31"/>
      <c r="K221" s="33">
        <v>0</v>
      </c>
      <c r="L221" s="31"/>
      <c r="Y221" s="15"/>
      <c r="Z221" s="15"/>
      <c r="AA221" s="15"/>
      <c r="AC221" s="2" t="s">
        <v>137</v>
      </c>
      <c r="AD221" s="15"/>
    </row>
    <row r="222" spans="1:30" customFormat="1" ht="15" x14ac:dyDescent="0.25">
      <c r="A222" s="34"/>
      <c r="B222" s="35"/>
      <c r="C222" s="152" t="s">
        <v>44</v>
      </c>
      <c r="D222" s="152"/>
      <c r="E222" s="152"/>
      <c r="F222" s="21"/>
      <c r="G222" s="36"/>
      <c r="H222" s="36"/>
      <c r="I222" s="36"/>
      <c r="J222" s="42">
        <v>57.12</v>
      </c>
      <c r="K222" s="36"/>
      <c r="L222" s="42">
        <v>800.26</v>
      </c>
      <c r="Y222" s="15"/>
      <c r="Z222" s="15"/>
      <c r="AA222" s="15"/>
      <c r="AD222" s="15" t="s">
        <v>44</v>
      </c>
    </row>
    <row r="223" spans="1:30" customFormat="1" ht="0.75" customHeight="1" x14ac:dyDescent="0.25">
      <c r="A223" s="38"/>
      <c r="B223" s="38"/>
      <c r="C223" s="161"/>
      <c r="D223" s="161"/>
      <c r="E223" s="161"/>
      <c r="F223" s="39"/>
      <c r="G223" s="40"/>
      <c r="H223" s="40"/>
      <c r="I223" s="40"/>
      <c r="J223" s="40"/>
      <c r="K223" s="40"/>
      <c r="L223" s="40"/>
      <c r="Y223" s="15"/>
      <c r="Z223" s="15"/>
      <c r="AA223" s="15"/>
      <c r="AD223" s="15"/>
    </row>
    <row r="224" spans="1:30" customFormat="1" ht="56.25" x14ac:dyDescent="0.25">
      <c r="A224" s="19">
        <v>22</v>
      </c>
      <c r="B224" s="20" t="s">
        <v>142</v>
      </c>
      <c r="C224" s="152" t="s">
        <v>143</v>
      </c>
      <c r="D224" s="152"/>
      <c r="E224" s="152"/>
      <c r="F224" s="21" t="s">
        <v>134</v>
      </c>
      <c r="G224" s="42">
        <v>271.77999999999997</v>
      </c>
      <c r="H224" s="23">
        <v>2.91</v>
      </c>
      <c r="I224" s="24"/>
      <c r="J224" s="23">
        <v>790.88</v>
      </c>
      <c r="K224" s="24" t="s">
        <v>144</v>
      </c>
      <c r="L224" s="43">
        <v>11372.85</v>
      </c>
      <c r="Y224" s="15"/>
      <c r="Z224" s="15"/>
      <c r="AA224" s="15" t="s">
        <v>143</v>
      </c>
      <c r="AD224" s="15"/>
    </row>
    <row r="225" spans="1:30" customFormat="1" ht="15" x14ac:dyDescent="0.25">
      <c r="A225" s="25"/>
      <c r="B225" s="4"/>
      <c r="C225" s="153" t="s">
        <v>35</v>
      </c>
      <c r="D225" s="153"/>
      <c r="E225" s="153"/>
      <c r="F225" s="26"/>
      <c r="G225" s="27"/>
      <c r="H225" s="31"/>
      <c r="I225" s="27"/>
      <c r="J225" s="31"/>
      <c r="K225" s="27"/>
      <c r="L225" s="31"/>
      <c r="Y225" s="15"/>
      <c r="Z225" s="15"/>
      <c r="AA225" s="15"/>
      <c r="AB225" s="2" t="s">
        <v>35</v>
      </c>
      <c r="AD225" s="15"/>
    </row>
    <row r="226" spans="1:30" customFormat="1" ht="15" x14ac:dyDescent="0.25">
      <c r="A226" s="25"/>
      <c r="B226" s="4"/>
      <c r="C226" s="153" t="s">
        <v>36</v>
      </c>
      <c r="D226" s="153"/>
      <c r="E226" s="153"/>
      <c r="F226" s="26"/>
      <c r="G226" s="27"/>
      <c r="H226" s="28">
        <v>2.91</v>
      </c>
      <c r="I226" s="27"/>
      <c r="J226" s="28">
        <v>790.88</v>
      </c>
      <c r="K226" s="27"/>
      <c r="L226" s="30">
        <v>11372.85</v>
      </c>
      <c r="Y226" s="15"/>
      <c r="Z226" s="15"/>
      <c r="AA226" s="15"/>
      <c r="AB226" s="2" t="s">
        <v>36</v>
      </c>
      <c r="AD226" s="15"/>
    </row>
    <row r="227" spans="1:30" customFormat="1" ht="15" x14ac:dyDescent="0.25">
      <c r="A227" s="25"/>
      <c r="B227" s="4"/>
      <c r="C227" s="153" t="s">
        <v>37</v>
      </c>
      <c r="D227" s="153"/>
      <c r="E227" s="153"/>
      <c r="F227" s="26"/>
      <c r="G227" s="27"/>
      <c r="H227" s="31"/>
      <c r="I227" s="27"/>
      <c r="J227" s="31"/>
      <c r="K227" s="27"/>
      <c r="L227" s="31"/>
      <c r="Y227" s="15"/>
      <c r="Z227" s="15"/>
      <c r="AA227" s="15"/>
      <c r="AB227" s="2" t="s">
        <v>37</v>
      </c>
      <c r="AD227" s="15"/>
    </row>
    <row r="228" spans="1:30" customFormat="1" ht="15" x14ac:dyDescent="0.25">
      <c r="A228" s="25"/>
      <c r="B228" s="4"/>
      <c r="C228" s="153" t="s">
        <v>38</v>
      </c>
      <c r="D228" s="153"/>
      <c r="E228" s="153"/>
      <c r="F228" s="26"/>
      <c r="G228" s="27"/>
      <c r="H228" s="31"/>
      <c r="I228" s="27"/>
      <c r="J228" s="31"/>
      <c r="K228" s="27"/>
      <c r="L228" s="31"/>
      <c r="Y228" s="15"/>
      <c r="Z228" s="15"/>
      <c r="AA228" s="15"/>
      <c r="AB228" s="2" t="s">
        <v>38</v>
      </c>
      <c r="AD228" s="15"/>
    </row>
    <row r="229" spans="1:30" customFormat="1" ht="15" x14ac:dyDescent="0.25">
      <c r="A229" s="25"/>
      <c r="B229" s="4"/>
      <c r="C229" s="153" t="s">
        <v>136</v>
      </c>
      <c r="D229" s="153"/>
      <c r="E229" s="153"/>
      <c r="F229" s="26" t="s">
        <v>40</v>
      </c>
      <c r="G229" s="32">
        <v>0</v>
      </c>
      <c r="H229" s="31"/>
      <c r="I229" s="27"/>
      <c r="J229" s="31"/>
      <c r="K229" s="33">
        <v>0</v>
      </c>
      <c r="L229" s="31"/>
      <c r="Y229" s="15"/>
      <c r="Z229" s="15"/>
      <c r="AA229" s="15"/>
      <c r="AC229" s="2" t="s">
        <v>136</v>
      </c>
      <c r="AD229" s="15"/>
    </row>
    <row r="230" spans="1:30" customFormat="1" ht="15" x14ac:dyDescent="0.25">
      <c r="A230" s="25"/>
      <c r="B230" s="4"/>
      <c r="C230" s="153" t="s">
        <v>137</v>
      </c>
      <c r="D230" s="153"/>
      <c r="E230" s="153"/>
      <c r="F230" s="26" t="s">
        <v>40</v>
      </c>
      <c r="G230" s="32">
        <v>0</v>
      </c>
      <c r="H230" s="31"/>
      <c r="I230" s="27"/>
      <c r="J230" s="31"/>
      <c r="K230" s="33">
        <v>0</v>
      </c>
      <c r="L230" s="31"/>
      <c r="Y230" s="15"/>
      <c r="Z230" s="15"/>
      <c r="AA230" s="15"/>
      <c r="AC230" s="2" t="s">
        <v>137</v>
      </c>
      <c r="AD230" s="15"/>
    </row>
    <row r="231" spans="1:30" customFormat="1" ht="15" x14ac:dyDescent="0.25">
      <c r="A231" s="34"/>
      <c r="B231" s="35"/>
      <c r="C231" s="152" t="s">
        <v>44</v>
      </c>
      <c r="D231" s="152"/>
      <c r="E231" s="152"/>
      <c r="F231" s="21"/>
      <c r="G231" s="36"/>
      <c r="H231" s="36"/>
      <c r="I231" s="36"/>
      <c r="J231" s="42">
        <v>790.88</v>
      </c>
      <c r="K231" s="36"/>
      <c r="L231" s="37">
        <v>11372.85</v>
      </c>
      <c r="Y231" s="15"/>
      <c r="Z231" s="15"/>
      <c r="AA231" s="15"/>
      <c r="AD231" s="15" t="s">
        <v>44</v>
      </c>
    </row>
    <row r="232" spans="1:30" customFormat="1" ht="0.75" customHeight="1" x14ac:dyDescent="0.25">
      <c r="A232" s="38"/>
      <c r="B232" s="38"/>
      <c r="C232" s="161"/>
      <c r="D232" s="161"/>
      <c r="E232" s="161"/>
      <c r="F232" s="39"/>
      <c r="G232" s="40"/>
      <c r="H232" s="40"/>
      <c r="I232" s="40"/>
      <c r="J232" s="40"/>
      <c r="K232" s="40"/>
      <c r="L232" s="40"/>
      <c r="Y232" s="15"/>
      <c r="Z232" s="15"/>
      <c r="AA232" s="15"/>
      <c r="AD232" s="15"/>
    </row>
    <row r="233" spans="1:30" customFormat="1" ht="15" x14ac:dyDescent="0.25">
      <c r="A233" s="151" t="s">
        <v>145</v>
      </c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Y233" s="15"/>
      <c r="Z233" s="15" t="s">
        <v>145</v>
      </c>
      <c r="AA233" s="15"/>
      <c r="AD233" s="15"/>
    </row>
    <row r="234" spans="1:30" customFormat="1" ht="78.75" x14ac:dyDescent="0.25">
      <c r="A234" s="19">
        <v>23</v>
      </c>
      <c r="B234" s="20" t="s">
        <v>146</v>
      </c>
      <c r="C234" s="152" t="s">
        <v>147</v>
      </c>
      <c r="D234" s="152"/>
      <c r="E234" s="152"/>
      <c r="F234" s="21" t="s">
        <v>148</v>
      </c>
      <c r="G234" s="47">
        <v>0.10324999999999999</v>
      </c>
      <c r="H234" s="43">
        <v>2347.36</v>
      </c>
      <c r="I234" s="24"/>
      <c r="J234" s="24"/>
      <c r="K234" s="24" t="s">
        <v>34</v>
      </c>
      <c r="L234" s="24"/>
      <c r="Y234" s="15"/>
      <c r="Z234" s="15"/>
      <c r="AA234" s="15" t="s">
        <v>147</v>
      </c>
      <c r="AD234" s="15"/>
    </row>
    <row r="235" spans="1:30" customFormat="1" ht="15" x14ac:dyDescent="0.25">
      <c r="A235" s="25"/>
      <c r="B235" s="4"/>
      <c r="C235" s="153" t="s">
        <v>35</v>
      </c>
      <c r="D235" s="153"/>
      <c r="E235" s="153"/>
      <c r="F235" s="26"/>
      <c r="G235" s="27"/>
      <c r="H235" s="31"/>
      <c r="I235" s="27" t="s">
        <v>66</v>
      </c>
      <c r="J235" s="31"/>
      <c r="K235" s="27"/>
      <c r="L235" s="31"/>
      <c r="Y235" s="15"/>
      <c r="Z235" s="15"/>
      <c r="AA235" s="15"/>
      <c r="AB235" s="2" t="s">
        <v>35</v>
      </c>
      <c r="AD235" s="15"/>
    </row>
    <row r="236" spans="1:30" customFormat="1" ht="15" x14ac:dyDescent="0.25">
      <c r="A236" s="25"/>
      <c r="B236" s="4"/>
      <c r="C236" s="153" t="s">
        <v>36</v>
      </c>
      <c r="D236" s="153"/>
      <c r="E236" s="153"/>
      <c r="F236" s="26"/>
      <c r="G236" s="27"/>
      <c r="H236" s="30">
        <v>2347.36</v>
      </c>
      <c r="I236" s="27" t="s">
        <v>67</v>
      </c>
      <c r="J236" s="28">
        <v>348.4</v>
      </c>
      <c r="K236" s="27"/>
      <c r="L236" s="30">
        <v>4881.08</v>
      </c>
      <c r="Y236" s="15"/>
      <c r="Z236" s="15"/>
      <c r="AA236" s="15"/>
      <c r="AB236" s="2" t="s">
        <v>36</v>
      </c>
      <c r="AD236" s="15"/>
    </row>
    <row r="237" spans="1:30" customFormat="1" ht="15" x14ac:dyDescent="0.25">
      <c r="A237" s="25"/>
      <c r="B237" s="4"/>
      <c r="C237" s="153" t="s">
        <v>37</v>
      </c>
      <c r="D237" s="153"/>
      <c r="E237" s="153"/>
      <c r="F237" s="26"/>
      <c r="G237" s="27"/>
      <c r="H237" s="31" t="s">
        <v>149</v>
      </c>
      <c r="I237" s="27" t="s">
        <v>67</v>
      </c>
      <c r="J237" s="31" t="s">
        <v>150</v>
      </c>
      <c r="K237" s="27"/>
      <c r="L237" s="31" t="s">
        <v>151</v>
      </c>
      <c r="Y237" s="15"/>
      <c r="Z237" s="15"/>
      <c r="AA237" s="15"/>
      <c r="AB237" s="2" t="s">
        <v>37</v>
      </c>
      <c r="AD237" s="15"/>
    </row>
    <row r="238" spans="1:30" customFormat="1" ht="15" x14ac:dyDescent="0.25">
      <c r="A238" s="25"/>
      <c r="B238" s="4"/>
      <c r="C238" s="153" t="s">
        <v>38</v>
      </c>
      <c r="D238" s="153"/>
      <c r="E238" s="153"/>
      <c r="F238" s="26"/>
      <c r="G238" s="27"/>
      <c r="H238" s="31"/>
      <c r="I238" s="27"/>
      <c r="J238" s="31"/>
      <c r="K238" s="27"/>
      <c r="L238" s="31"/>
      <c r="Y238" s="15"/>
      <c r="Z238" s="15"/>
      <c r="AA238" s="15"/>
      <c r="AB238" s="2" t="s">
        <v>38</v>
      </c>
      <c r="AD238" s="15"/>
    </row>
    <row r="239" spans="1:30" customFormat="1" ht="15" x14ac:dyDescent="0.25">
      <c r="A239" s="25"/>
      <c r="B239" s="4"/>
      <c r="C239" s="153" t="s">
        <v>152</v>
      </c>
      <c r="D239" s="153"/>
      <c r="E239" s="153"/>
      <c r="F239" s="26" t="s">
        <v>40</v>
      </c>
      <c r="G239" s="32">
        <v>92</v>
      </c>
      <c r="H239" s="31"/>
      <c r="I239" s="27"/>
      <c r="J239" s="28">
        <v>54.13</v>
      </c>
      <c r="K239" s="33">
        <v>92</v>
      </c>
      <c r="L239" s="30">
        <v>2543.65</v>
      </c>
      <c r="Y239" s="15"/>
      <c r="Z239" s="15"/>
      <c r="AA239" s="15"/>
      <c r="AC239" s="2" t="s">
        <v>152</v>
      </c>
      <c r="AD239" s="15"/>
    </row>
    <row r="240" spans="1:30" customFormat="1" ht="15" x14ac:dyDescent="0.25">
      <c r="A240" s="25"/>
      <c r="B240" s="4"/>
      <c r="C240" s="153" t="s">
        <v>153</v>
      </c>
      <c r="D240" s="153"/>
      <c r="E240" s="153"/>
      <c r="F240" s="26" t="s">
        <v>40</v>
      </c>
      <c r="G240" s="32">
        <v>46</v>
      </c>
      <c r="H240" s="31"/>
      <c r="I240" s="29">
        <v>0.85</v>
      </c>
      <c r="J240" s="28">
        <v>23.01</v>
      </c>
      <c r="K240" s="46">
        <v>39.1</v>
      </c>
      <c r="L240" s="30">
        <v>1081.05</v>
      </c>
      <c r="Y240" s="15"/>
      <c r="Z240" s="15"/>
      <c r="AA240" s="15"/>
      <c r="AC240" s="2" t="s">
        <v>153</v>
      </c>
      <c r="AD240" s="15"/>
    </row>
    <row r="241" spans="1:30" customFormat="1" ht="15" x14ac:dyDescent="0.25">
      <c r="A241" s="25"/>
      <c r="B241" s="4"/>
      <c r="C241" s="153" t="s">
        <v>53</v>
      </c>
      <c r="D241" s="153"/>
      <c r="E241" s="153"/>
      <c r="F241" s="26" t="s">
        <v>43</v>
      </c>
      <c r="G241" s="28">
        <v>29.08</v>
      </c>
      <c r="H241" s="31"/>
      <c r="I241" s="27" t="s">
        <v>67</v>
      </c>
      <c r="J241" s="31"/>
      <c r="K241" s="27"/>
      <c r="L241" s="28">
        <v>4.32</v>
      </c>
      <c r="Y241" s="15"/>
      <c r="Z241" s="15"/>
      <c r="AA241" s="15"/>
      <c r="AC241" s="2" t="s">
        <v>53</v>
      </c>
      <c r="AD241" s="15"/>
    </row>
    <row r="242" spans="1:30" customFormat="1" ht="15" x14ac:dyDescent="0.25">
      <c r="A242" s="34"/>
      <c r="B242" s="35"/>
      <c r="C242" s="152" t="s">
        <v>44</v>
      </c>
      <c r="D242" s="152"/>
      <c r="E242" s="152"/>
      <c r="F242" s="21"/>
      <c r="G242" s="36"/>
      <c r="H242" s="36"/>
      <c r="I242" s="36"/>
      <c r="J242" s="42">
        <v>425.54</v>
      </c>
      <c r="K242" s="36"/>
      <c r="L242" s="37">
        <v>8505.7800000000007</v>
      </c>
      <c r="Y242" s="15"/>
      <c r="Z242" s="15"/>
      <c r="AA242" s="15"/>
      <c r="AD242" s="15" t="s">
        <v>44</v>
      </c>
    </row>
    <row r="243" spans="1:30" customFormat="1" ht="0.75" customHeight="1" x14ac:dyDescent="0.25">
      <c r="A243" s="38"/>
      <c r="B243" s="38"/>
      <c r="C243" s="161"/>
      <c r="D243" s="161"/>
      <c r="E243" s="161"/>
      <c r="F243" s="39"/>
      <c r="G243" s="40"/>
      <c r="H243" s="40"/>
      <c r="I243" s="40"/>
      <c r="J243" s="40"/>
      <c r="K243" s="40"/>
      <c r="L243" s="40"/>
      <c r="Y243" s="15"/>
      <c r="Z243" s="15"/>
      <c r="AA243" s="15"/>
      <c r="AD243" s="15"/>
    </row>
    <row r="244" spans="1:30" customFormat="1" ht="78.75" x14ac:dyDescent="0.25">
      <c r="A244" s="19">
        <v>24</v>
      </c>
      <c r="B244" s="20" t="s">
        <v>154</v>
      </c>
      <c r="C244" s="152" t="s">
        <v>155</v>
      </c>
      <c r="D244" s="152"/>
      <c r="E244" s="152"/>
      <c r="F244" s="21" t="s">
        <v>148</v>
      </c>
      <c r="G244" s="47">
        <v>0.10324999999999999</v>
      </c>
      <c r="H244" s="23">
        <v>386.42</v>
      </c>
      <c r="I244" s="24"/>
      <c r="J244" s="24"/>
      <c r="K244" s="24" t="s">
        <v>34</v>
      </c>
      <c r="L244" s="24"/>
      <c r="Y244" s="15"/>
      <c r="Z244" s="15"/>
      <c r="AA244" s="15" t="s">
        <v>155</v>
      </c>
      <c r="AD244" s="15"/>
    </row>
    <row r="245" spans="1:30" customFormat="1" ht="22.5" x14ac:dyDescent="0.25">
      <c r="A245" s="25"/>
      <c r="B245" s="4"/>
      <c r="C245" s="153" t="s">
        <v>35</v>
      </c>
      <c r="D245" s="153"/>
      <c r="E245" s="153"/>
      <c r="F245" s="26"/>
      <c r="G245" s="27"/>
      <c r="H245" s="31"/>
      <c r="I245" s="27" t="s">
        <v>156</v>
      </c>
      <c r="J245" s="31"/>
      <c r="K245" s="27"/>
      <c r="L245" s="31"/>
      <c r="Y245" s="15"/>
      <c r="Z245" s="15"/>
      <c r="AA245" s="15"/>
      <c r="AB245" s="2" t="s">
        <v>35</v>
      </c>
      <c r="AD245" s="15"/>
    </row>
    <row r="246" spans="1:30" customFormat="1" ht="22.5" x14ac:dyDescent="0.25">
      <c r="A246" s="25"/>
      <c r="B246" s="4"/>
      <c r="C246" s="153" t="s">
        <v>36</v>
      </c>
      <c r="D246" s="153"/>
      <c r="E246" s="153"/>
      <c r="F246" s="26"/>
      <c r="G246" s="27"/>
      <c r="H246" s="28">
        <v>386.42</v>
      </c>
      <c r="I246" s="27" t="s">
        <v>157</v>
      </c>
      <c r="J246" s="28">
        <v>172.06</v>
      </c>
      <c r="K246" s="27"/>
      <c r="L246" s="30">
        <v>2410.5500000000002</v>
      </c>
      <c r="Y246" s="15"/>
      <c r="Z246" s="15"/>
      <c r="AA246" s="15"/>
      <c r="AB246" s="2" t="s">
        <v>36</v>
      </c>
      <c r="AD246" s="15"/>
    </row>
    <row r="247" spans="1:30" customFormat="1" ht="22.5" x14ac:dyDescent="0.25">
      <c r="A247" s="25"/>
      <c r="B247" s="4"/>
      <c r="C247" s="153" t="s">
        <v>37</v>
      </c>
      <c r="D247" s="153"/>
      <c r="E247" s="153"/>
      <c r="F247" s="26"/>
      <c r="G247" s="27"/>
      <c r="H247" s="31" t="s">
        <v>158</v>
      </c>
      <c r="I247" s="27" t="s">
        <v>157</v>
      </c>
      <c r="J247" s="31" t="s">
        <v>159</v>
      </c>
      <c r="K247" s="27"/>
      <c r="L247" s="31" t="s">
        <v>160</v>
      </c>
      <c r="Y247" s="15"/>
      <c r="Z247" s="15"/>
      <c r="AA247" s="15"/>
      <c r="AB247" s="2" t="s">
        <v>37</v>
      </c>
      <c r="AD247" s="15"/>
    </row>
    <row r="248" spans="1:30" customFormat="1" ht="15" x14ac:dyDescent="0.25">
      <c r="A248" s="25"/>
      <c r="B248" s="4"/>
      <c r="C248" s="153" t="s">
        <v>38</v>
      </c>
      <c r="D248" s="153"/>
      <c r="E248" s="153"/>
      <c r="F248" s="26"/>
      <c r="G248" s="27"/>
      <c r="H248" s="31"/>
      <c r="I248" s="33">
        <v>3</v>
      </c>
      <c r="J248" s="31"/>
      <c r="K248" s="27"/>
      <c r="L248" s="31"/>
      <c r="Y248" s="15"/>
      <c r="Z248" s="15"/>
      <c r="AA248" s="15"/>
      <c r="AB248" s="2" t="s">
        <v>38</v>
      </c>
      <c r="AD248" s="15"/>
    </row>
    <row r="249" spans="1:30" customFormat="1" ht="15" x14ac:dyDescent="0.25">
      <c r="A249" s="25"/>
      <c r="B249" s="4"/>
      <c r="C249" s="153" t="s">
        <v>152</v>
      </c>
      <c r="D249" s="153"/>
      <c r="E249" s="153"/>
      <c r="F249" s="26" t="s">
        <v>40</v>
      </c>
      <c r="G249" s="32">
        <v>92</v>
      </c>
      <c r="H249" s="31"/>
      <c r="I249" s="27"/>
      <c r="J249" s="28">
        <v>25.24</v>
      </c>
      <c r="K249" s="33">
        <v>92</v>
      </c>
      <c r="L249" s="30">
        <v>1186.33</v>
      </c>
      <c r="Y249" s="15"/>
      <c r="Z249" s="15"/>
      <c r="AA249" s="15"/>
      <c r="AC249" s="2" t="s">
        <v>152</v>
      </c>
      <c r="AD249" s="15"/>
    </row>
    <row r="250" spans="1:30" customFormat="1" ht="15" x14ac:dyDescent="0.25">
      <c r="A250" s="25"/>
      <c r="B250" s="4"/>
      <c r="C250" s="153" t="s">
        <v>153</v>
      </c>
      <c r="D250" s="153"/>
      <c r="E250" s="153"/>
      <c r="F250" s="26" t="s">
        <v>40</v>
      </c>
      <c r="G250" s="32">
        <v>46</v>
      </c>
      <c r="H250" s="31"/>
      <c r="I250" s="29">
        <v>0.85</v>
      </c>
      <c r="J250" s="28">
        <v>10.73</v>
      </c>
      <c r="K250" s="46">
        <v>39.1</v>
      </c>
      <c r="L250" s="28">
        <v>504.19</v>
      </c>
      <c r="Y250" s="15"/>
      <c r="Z250" s="15"/>
      <c r="AA250" s="15"/>
      <c r="AC250" s="2" t="s">
        <v>153</v>
      </c>
      <c r="AD250" s="15"/>
    </row>
    <row r="251" spans="1:30" customFormat="1" ht="22.5" x14ac:dyDescent="0.25">
      <c r="A251" s="25"/>
      <c r="B251" s="4"/>
      <c r="C251" s="153" t="s">
        <v>53</v>
      </c>
      <c r="D251" s="153"/>
      <c r="E251" s="153"/>
      <c r="F251" s="26" t="s">
        <v>43</v>
      </c>
      <c r="G251" s="28">
        <v>4.28</v>
      </c>
      <c r="H251" s="31"/>
      <c r="I251" s="27" t="s">
        <v>157</v>
      </c>
      <c r="J251" s="31"/>
      <c r="K251" s="27"/>
      <c r="L251" s="28">
        <v>1.91</v>
      </c>
      <c r="Y251" s="15"/>
      <c r="Z251" s="15"/>
      <c r="AA251" s="15"/>
      <c r="AC251" s="2" t="s">
        <v>53</v>
      </c>
      <c r="AD251" s="15"/>
    </row>
    <row r="252" spans="1:30" customFormat="1" ht="15" x14ac:dyDescent="0.25">
      <c r="A252" s="34"/>
      <c r="B252" s="35"/>
      <c r="C252" s="152" t="s">
        <v>44</v>
      </c>
      <c r="D252" s="152"/>
      <c r="E252" s="152"/>
      <c r="F252" s="21"/>
      <c r="G252" s="36"/>
      <c r="H252" s="36"/>
      <c r="I252" s="36"/>
      <c r="J252" s="42">
        <v>208.03</v>
      </c>
      <c r="K252" s="36"/>
      <c r="L252" s="37">
        <v>4101.07</v>
      </c>
      <c r="Y252" s="15"/>
      <c r="Z252" s="15"/>
      <c r="AA252" s="15"/>
      <c r="AD252" s="15" t="s">
        <v>44</v>
      </c>
    </row>
    <row r="253" spans="1:30" customFormat="1" ht="0.75" customHeight="1" x14ac:dyDescent="0.25">
      <c r="A253" s="38"/>
      <c r="B253" s="38"/>
      <c r="C253" s="161"/>
      <c r="D253" s="161"/>
      <c r="E253" s="161"/>
      <c r="F253" s="39"/>
      <c r="G253" s="40"/>
      <c r="H253" s="40"/>
      <c r="I253" s="40"/>
      <c r="J253" s="40"/>
      <c r="K253" s="40"/>
      <c r="L253" s="40"/>
      <c r="Y253" s="15"/>
      <c r="Z253" s="15"/>
      <c r="AA253" s="15"/>
      <c r="AD253" s="15"/>
    </row>
    <row r="254" spans="1:30" customFormat="1" ht="78.75" x14ac:dyDescent="0.25">
      <c r="A254" s="19">
        <v>25</v>
      </c>
      <c r="B254" s="20" t="s">
        <v>161</v>
      </c>
      <c r="C254" s="152" t="s">
        <v>162</v>
      </c>
      <c r="D254" s="152"/>
      <c r="E254" s="152"/>
      <c r="F254" s="21" t="s">
        <v>163</v>
      </c>
      <c r="G254" s="41">
        <v>1</v>
      </c>
      <c r="H254" s="23">
        <v>778.31</v>
      </c>
      <c r="I254" s="24"/>
      <c r="J254" s="24"/>
      <c r="K254" s="24" t="s">
        <v>34</v>
      </c>
      <c r="L254" s="24"/>
      <c r="Y254" s="15"/>
      <c r="Z254" s="15"/>
      <c r="AA254" s="15" t="s">
        <v>162</v>
      </c>
      <c r="AD254" s="15"/>
    </row>
    <row r="255" spans="1:30" customFormat="1" ht="15" x14ac:dyDescent="0.25">
      <c r="A255" s="25"/>
      <c r="B255" s="4"/>
      <c r="C255" s="153" t="s">
        <v>35</v>
      </c>
      <c r="D255" s="153"/>
      <c r="E255" s="153"/>
      <c r="F255" s="26"/>
      <c r="G255" s="27"/>
      <c r="H255" s="28">
        <v>219.94</v>
      </c>
      <c r="I255" s="27" t="s">
        <v>66</v>
      </c>
      <c r="J255" s="28">
        <v>290.87</v>
      </c>
      <c r="K255" s="27"/>
      <c r="L255" s="30">
        <v>13668.01</v>
      </c>
      <c r="Y255" s="15"/>
      <c r="Z255" s="15"/>
      <c r="AA255" s="15"/>
      <c r="AB255" s="2" t="s">
        <v>35</v>
      </c>
      <c r="AD255" s="15"/>
    </row>
    <row r="256" spans="1:30" customFormat="1" ht="15" x14ac:dyDescent="0.25">
      <c r="A256" s="25"/>
      <c r="B256" s="4"/>
      <c r="C256" s="153" t="s">
        <v>36</v>
      </c>
      <c r="D256" s="153"/>
      <c r="E256" s="153"/>
      <c r="F256" s="26"/>
      <c r="G256" s="27"/>
      <c r="H256" s="28">
        <v>557.59</v>
      </c>
      <c r="I256" s="27" t="s">
        <v>67</v>
      </c>
      <c r="J256" s="28">
        <v>801.54</v>
      </c>
      <c r="K256" s="27"/>
      <c r="L256" s="30">
        <v>11229.51</v>
      </c>
      <c r="Y256" s="15"/>
      <c r="Z256" s="15"/>
      <c r="AA256" s="15"/>
      <c r="AB256" s="2" t="s">
        <v>36</v>
      </c>
      <c r="AD256" s="15"/>
    </row>
    <row r="257" spans="1:30" customFormat="1" ht="15" x14ac:dyDescent="0.25">
      <c r="A257" s="25"/>
      <c r="B257" s="4"/>
      <c r="C257" s="153" t="s">
        <v>37</v>
      </c>
      <c r="D257" s="153"/>
      <c r="E257" s="153"/>
      <c r="F257" s="26"/>
      <c r="G257" s="27"/>
      <c r="H257" s="31" t="s">
        <v>164</v>
      </c>
      <c r="I257" s="27" t="s">
        <v>67</v>
      </c>
      <c r="J257" s="31" t="s">
        <v>165</v>
      </c>
      <c r="K257" s="27"/>
      <c r="L257" s="31" t="s">
        <v>166</v>
      </c>
      <c r="Y257" s="15"/>
      <c r="Z257" s="15"/>
      <c r="AA257" s="15"/>
      <c r="AB257" s="2" t="s">
        <v>37</v>
      </c>
      <c r="AD257" s="15"/>
    </row>
    <row r="258" spans="1:30" customFormat="1" ht="15" x14ac:dyDescent="0.25">
      <c r="A258" s="25"/>
      <c r="B258" s="4"/>
      <c r="C258" s="153" t="s">
        <v>38</v>
      </c>
      <c r="D258" s="153"/>
      <c r="E258" s="153"/>
      <c r="F258" s="26"/>
      <c r="G258" s="27"/>
      <c r="H258" s="28">
        <v>0.78</v>
      </c>
      <c r="I258" s="27"/>
      <c r="J258" s="28">
        <v>0.78</v>
      </c>
      <c r="K258" s="27"/>
      <c r="L258" s="28">
        <v>6.83</v>
      </c>
      <c r="Y258" s="15"/>
      <c r="Z258" s="15"/>
      <c r="AA258" s="15"/>
      <c r="AB258" s="2" t="s">
        <v>38</v>
      </c>
      <c r="AD258" s="15"/>
    </row>
    <row r="259" spans="1:30" customFormat="1" ht="15" x14ac:dyDescent="0.25">
      <c r="A259" s="25"/>
      <c r="B259" s="4"/>
      <c r="C259" s="153" t="s">
        <v>167</v>
      </c>
      <c r="D259" s="153"/>
      <c r="E259" s="153"/>
      <c r="F259" s="26" t="s">
        <v>40</v>
      </c>
      <c r="G259" s="32">
        <v>147</v>
      </c>
      <c r="H259" s="31"/>
      <c r="I259" s="27"/>
      <c r="J259" s="28">
        <v>535.91999999999996</v>
      </c>
      <c r="K259" s="33">
        <v>147</v>
      </c>
      <c r="L259" s="30">
        <v>25182.86</v>
      </c>
      <c r="Y259" s="15"/>
      <c r="Z259" s="15"/>
      <c r="AA259" s="15"/>
      <c r="AC259" s="2" t="s">
        <v>167</v>
      </c>
      <c r="AD259" s="15"/>
    </row>
    <row r="260" spans="1:30" customFormat="1" ht="15" x14ac:dyDescent="0.25">
      <c r="A260" s="25"/>
      <c r="B260" s="4"/>
      <c r="C260" s="153" t="s">
        <v>168</v>
      </c>
      <c r="D260" s="153"/>
      <c r="E260" s="153"/>
      <c r="F260" s="26" t="s">
        <v>40</v>
      </c>
      <c r="G260" s="32">
        <v>134</v>
      </c>
      <c r="H260" s="31"/>
      <c r="I260" s="29">
        <v>0.85</v>
      </c>
      <c r="J260" s="28">
        <v>415.25</v>
      </c>
      <c r="K260" s="46">
        <v>113.9</v>
      </c>
      <c r="L260" s="30">
        <v>19512.439999999999</v>
      </c>
      <c r="Y260" s="15"/>
      <c r="Z260" s="15"/>
      <c r="AA260" s="15"/>
      <c r="AC260" s="2" t="s">
        <v>168</v>
      </c>
      <c r="AD260" s="15"/>
    </row>
    <row r="261" spans="1:30" customFormat="1" ht="15" x14ac:dyDescent="0.25">
      <c r="A261" s="25"/>
      <c r="B261" s="4"/>
      <c r="C261" s="153" t="s">
        <v>42</v>
      </c>
      <c r="D261" s="153"/>
      <c r="E261" s="153"/>
      <c r="F261" s="26" t="s">
        <v>43</v>
      </c>
      <c r="G261" s="44">
        <v>27.7</v>
      </c>
      <c r="H261" s="31"/>
      <c r="I261" s="27" t="s">
        <v>66</v>
      </c>
      <c r="J261" s="31"/>
      <c r="K261" s="27"/>
      <c r="L261" s="28">
        <v>36.630000000000003</v>
      </c>
      <c r="Y261" s="15"/>
      <c r="Z261" s="15"/>
      <c r="AA261" s="15"/>
      <c r="AC261" s="2" t="s">
        <v>42</v>
      </c>
      <c r="AD261" s="15"/>
    </row>
    <row r="262" spans="1:30" customFormat="1" ht="15" x14ac:dyDescent="0.25">
      <c r="A262" s="25"/>
      <c r="B262" s="4"/>
      <c r="C262" s="153" t="s">
        <v>53</v>
      </c>
      <c r="D262" s="153"/>
      <c r="E262" s="153"/>
      <c r="F262" s="26" t="s">
        <v>43</v>
      </c>
      <c r="G262" s="28">
        <v>3.84</v>
      </c>
      <c r="H262" s="31"/>
      <c r="I262" s="27" t="s">
        <v>67</v>
      </c>
      <c r="J262" s="31"/>
      <c r="K262" s="27"/>
      <c r="L262" s="28">
        <v>5.52</v>
      </c>
      <c r="Y262" s="15"/>
      <c r="Z262" s="15"/>
      <c r="AA262" s="15"/>
      <c r="AC262" s="2" t="s">
        <v>53</v>
      </c>
      <c r="AD262" s="15"/>
    </row>
    <row r="263" spans="1:30" customFormat="1" ht="15" x14ac:dyDescent="0.25">
      <c r="A263" s="34"/>
      <c r="B263" s="35"/>
      <c r="C263" s="152" t="s">
        <v>44</v>
      </c>
      <c r="D263" s="152"/>
      <c r="E263" s="152"/>
      <c r="F263" s="21"/>
      <c r="G263" s="36"/>
      <c r="H263" s="36"/>
      <c r="I263" s="36"/>
      <c r="J263" s="37">
        <v>2044.36</v>
      </c>
      <c r="K263" s="36"/>
      <c r="L263" s="37">
        <v>69599.649999999994</v>
      </c>
      <c r="Y263" s="15"/>
      <c r="Z263" s="15"/>
      <c r="AA263" s="15"/>
      <c r="AD263" s="15" t="s">
        <v>44</v>
      </c>
    </row>
    <row r="264" spans="1:30" customFormat="1" ht="0.75" customHeight="1" x14ac:dyDescent="0.25">
      <c r="A264" s="38"/>
      <c r="B264" s="38"/>
      <c r="C264" s="161"/>
      <c r="D264" s="161"/>
      <c r="E264" s="161"/>
      <c r="F264" s="39"/>
      <c r="G264" s="40"/>
      <c r="H264" s="40"/>
      <c r="I264" s="40"/>
      <c r="J264" s="40"/>
      <c r="K264" s="40"/>
      <c r="L264" s="40"/>
      <c r="Y264" s="15"/>
      <c r="Z264" s="15"/>
      <c r="AA264" s="15"/>
      <c r="AD264" s="15"/>
    </row>
    <row r="265" spans="1:30" customFormat="1" ht="123.75" x14ac:dyDescent="0.25">
      <c r="A265" s="19">
        <v>26</v>
      </c>
      <c r="B265" s="20" t="s">
        <v>169</v>
      </c>
      <c r="C265" s="152" t="s">
        <v>170</v>
      </c>
      <c r="D265" s="152"/>
      <c r="E265" s="152"/>
      <c r="F265" s="21" t="s">
        <v>171</v>
      </c>
      <c r="G265" s="41">
        <v>1100</v>
      </c>
      <c r="H265" s="23">
        <v>11.16</v>
      </c>
      <c r="I265" s="24"/>
      <c r="J265" s="43">
        <v>12276</v>
      </c>
      <c r="K265" s="24" t="s">
        <v>89</v>
      </c>
      <c r="L265" s="43">
        <v>107415</v>
      </c>
      <c r="Y265" s="15"/>
      <c r="Z265" s="15"/>
      <c r="AA265" s="15" t="s">
        <v>170</v>
      </c>
      <c r="AD265" s="15"/>
    </row>
    <row r="266" spans="1:30" customFormat="1" ht="0.75" customHeight="1" x14ac:dyDescent="0.25">
      <c r="A266" s="38"/>
      <c r="B266" s="38"/>
      <c r="C266" s="161"/>
      <c r="D266" s="161"/>
      <c r="E266" s="161"/>
      <c r="F266" s="39"/>
      <c r="G266" s="40"/>
      <c r="H266" s="40"/>
      <c r="I266" s="40"/>
      <c r="J266" s="40"/>
      <c r="K266" s="40"/>
      <c r="L266" s="40"/>
      <c r="Y266" s="15"/>
      <c r="Z266" s="15"/>
      <c r="AA266" s="15"/>
      <c r="AD266" s="15"/>
    </row>
    <row r="267" spans="1:30" customFormat="1" ht="78.75" x14ac:dyDescent="0.25">
      <c r="A267" s="19">
        <v>27</v>
      </c>
      <c r="B267" s="20" t="s">
        <v>172</v>
      </c>
      <c r="C267" s="152" t="s">
        <v>173</v>
      </c>
      <c r="D267" s="152"/>
      <c r="E267" s="152"/>
      <c r="F267" s="21" t="s">
        <v>33</v>
      </c>
      <c r="G267" s="45">
        <v>2.0649999999999999</v>
      </c>
      <c r="H267" s="43">
        <v>3390.48</v>
      </c>
      <c r="I267" s="24"/>
      <c r="J267" s="24"/>
      <c r="K267" s="24" t="s">
        <v>34</v>
      </c>
      <c r="L267" s="24"/>
      <c r="Y267" s="15"/>
      <c r="Z267" s="15"/>
      <c r="AA267" s="15" t="s">
        <v>173</v>
      </c>
      <c r="AD267" s="15"/>
    </row>
    <row r="268" spans="1:30" customFormat="1" ht="15" x14ac:dyDescent="0.25">
      <c r="A268" s="25"/>
      <c r="B268" s="4"/>
      <c r="C268" s="153" t="s">
        <v>35</v>
      </c>
      <c r="D268" s="153"/>
      <c r="E268" s="153"/>
      <c r="F268" s="26"/>
      <c r="G268" s="27"/>
      <c r="H268" s="28">
        <v>115.49</v>
      </c>
      <c r="I268" s="27" t="s">
        <v>66</v>
      </c>
      <c r="J268" s="28">
        <v>315.39999999999998</v>
      </c>
      <c r="K268" s="27"/>
      <c r="L268" s="30">
        <v>14820.59</v>
      </c>
      <c r="Y268" s="15"/>
      <c r="Z268" s="15"/>
      <c r="AA268" s="15"/>
      <c r="AB268" s="2" t="s">
        <v>35</v>
      </c>
      <c r="AD268" s="15"/>
    </row>
    <row r="269" spans="1:30" customFormat="1" ht="15" x14ac:dyDescent="0.25">
      <c r="A269" s="25"/>
      <c r="B269" s="4"/>
      <c r="C269" s="153" t="s">
        <v>36</v>
      </c>
      <c r="D269" s="153"/>
      <c r="E269" s="153"/>
      <c r="F269" s="26"/>
      <c r="G269" s="27"/>
      <c r="H269" s="30">
        <v>3262.79</v>
      </c>
      <c r="I269" s="27" t="s">
        <v>67</v>
      </c>
      <c r="J269" s="30">
        <v>9685.39</v>
      </c>
      <c r="K269" s="27"/>
      <c r="L269" s="30">
        <v>135692.29</v>
      </c>
      <c r="Y269" s="15"/>
      <c r="Z269" s="15"/>
      <c r="AA269" s="15"/>
      <c r="AB269" s="2" t="s">
        <v>36</v>
      </c>
      <c r="AD269" s="15"/>
    </row>
    <row r="270" spans="1:30" customFormat="1" ht="15" x14ac:dyDescent="0.25">
      <c r="A270" s="25"/>
      <c r="B270" s="4"/>
      <c r="C270" s="153" t="s">
        <v>37</v>
      </c>
      <c r="D270" s="153"/>
      <c r="E270" s="153"/>
      <c r="F270" s="26"/>
      <c r="G270" s="27"/>
      <c r="H270" s="31" t="s">
        <v>174</v>
      </c>
      <c r="I270" s="27" t="s">
        <v>67</v>
      </c>
      <c r="J270" s="31" t="s">
        <v>175</v>
      </c>
      <c r="K270" s="27"/>
      <c r="L270" s="31" t="s">
        <v>176</v>
      </c>
      <c r="Y270" s="15"/>
      <c r="Z270" s="15"/>
      <c r="AA270" s="15"/>
      <c r="AB270" s="2" t="s">
        <v>37</v>
      </c>
      <c r="AD270" s="15"/>
    </row>
    <row r="271" spans="1:30" customFormat="1" ht="15" x14ac:dyDescent="0.25">
      <c r="A271" s="25"/>
      <c r="B271" s="4"/>
      <c r="C271" s="153" t="s">
        <v>38</v>
      </c>
      <c r="D271" s="153"/>
      <c r="E271" s="153"/>
      <c r="F271" s="26"/>
      <c r="G271" s="27"/>
      <c r="H271" s="28">
        <v>12.2</v>
      </c>
      <c r="I271" s="27"/>
      <c r="J271" s="28">
        <v>25.19</v>
      </c>
      <c r="K271" s="27"/>
      <c r="L271" s="28">
        <v>220.44</v>
      </c>
      <c r="Y271" s="15"/>
      <c r="Z271" s="15"/>
      <c r="AA271" s="15"/>
      <c r="AB271" s="2" t="s">
        <v>38</v>
      </c>
      <c r="AD271" s="15"/>
    </row>
    <row r="272" spans="1:30" customFormat="1" ht="15" x14ac:dyDescent="0.25">
      <c r="A272" s="25"/>
      <c r="B272" s="4"/>
      <c r="C272" s="153" t="s">
        <v>167</v>
      </c>
      <c r="D272" s="153"/>
      <c r="E272" s="153"/>
      <c r="F272" s="26" t="s">
        <v>40</v>
      </c>
      <c r="G272" s="32">
        <v>147</v>
      </c>
      <c r="H272" s="31"/>
      <c r="I272" s="27"/>
      <c r="J272" s="30">
        <v>1210.78</v>
      </c>
      <c r="K272" s="33">
        <v>147</v>
      </c>
      <c r="L272" s="30">
        <v>56894.19</v>
      </c>
      <c r="Y272" s="15"/>
      <c r="Z272" s="15"/>
      <c r="AA272" s="15"/>
      <c r="AC272" s="2" t="s">
        <v>167</v>
      </c>
      <c r="AD272" s="15"/>
    </row>
    <row r="273" spans="1:30" customFormat="1" ht="15" x14ac:dyDescent="0.25">
      <c r="A273" s="25"/>
      <c r="B273" s="4"/>
      <c r="C273" s="153" t="s">
        <v>168</v>
      </c>
      <c r="D273" s="153"/>
      <c r="E273" s="153"/>
      <c r="F273" s="26" t="s">
        <v>40</v>
      </c>
      <c r="G273" s="32">
        <v>134</v>
      </c>
      <c r="H273" s="31"/>
      <c r="I273" s="29">
        <v>0.85</v>
      </c>
      <c r="J273" s="28">
        <v>938.15</v>
      </c>
      <c r="K273" s="46">
        <v>113.9</v>
      </c>
      <c r="L273" s="30">
        <v>44083.32</v>
      </c>
      <c r="Y273" s="15"/>
      <c r="Z273" s="15"/>
      <c r="AA273" s="15"/>
      <c r="AC273" s="2" t="s">
        <v>168</v>
      </c>
      <c r="AD273" s="15"/>
    </row>
    <row r="274" spans="1:30" customFormat="1" ht="15" x14ac:dyDescent="0.25">
      <c r="A274" s="25"/>
      <c r="B274" s="4"/>
      <c r="C274" s="153" t="s">
        <v>42</v>
      </c>
      <c r="D274" s="153"/>
      <c r="E274" s="153"/>
      <c r="F274" s="26" t="s">
        <v>43</v>
      </c>
      <c r="G274" s="44">
        <v>14.4</v>
      </c>
      <c r="H274" s="31"/>
      <c r="I274" s="27" t="s">
        <v>66</v>
      </c>
      <c r="J274" s="31"/>
      <c r="K274" s="27"/>
      <c r="L274" s="28">
        <v>39.33</v>
      </c>
      <c r="Y274" s="15"/>
      <c r="Z274" s="15"/>
      <c r="AA274" s="15"/>
      <c r="AC274" s="2" t="s">
        <v>42</v>
      </c>
      <c r="AD274" s="15"/>
    </row>
    <row r="275" spans="1:30" customFormat="1" ht="15" x14ac:dyDescent="0.25">
      <c r="A275" s="25"/>
      <c r="B275" s="4"/>
      <c r="C275" s="153" t="s">
        <v>53</v>
      </c>
      <c r="D275" s="153"/>
      <c r="E275" s="153"/>
      <c r="F275" s="26" t="s">
        <v>43</v>
      </c>
      <c r="G275" s="28">
        <v>13.88</v>
      </c>
      <c r="H275" s="31"/>
      <c r="I275" s="27" t="s">
        <v>67</v>
      </c>
      <c r="J275" s="31"/>
      <c r="K275" s="27"/>
      <c r="L275" s="44">
        <v>41.2</v>
      </c>
      <c r="Y275" s="15"/>
      <c r="Z275" s="15"/>
      <c r="AA275" s="15"/>
      <c r="AC275" s="2" t="s">
        <v>53</v>
      </c>
      <c r="AD275" s="15"/>
    </row>
    <row r="276" spans="1:30" customFormat="1" ht="15" x14ac:dyDescent="0.25">
      <c r="A276" s="34"/>
      <c r="B276" s="35"/>
      <c r="C276" s="152" t="s">
        <v>44</v>
      </c>
      <c r="D276" s="152"/>
      <c r="E276" s="152"/>
      <c r="F276" s="21"/>
      <c r="G276" s="36"/>
      <c r="H276" s="36"/>
      <c r="I276" s="36"/>
      <c r="J276" s="37">
        <v>12174.91</v>
      </c>
      <c r="K276" s="36"/>
      <c r="L276" s="37">
        <v>251710.83</v>
      </c>
      <c r="Y276" s="15"/>
      <c r="Z276" s="15"/>
      <c r="AA276" s="15"/>
      <c r="AD276" s="15" t="s">
        <v>44</v>
      </c>
    </row>
    <row r="277" spans="1:30" customFormat="1" ht="0.75" customHeight="1" x14ac:dyDescent="0.25">
      <c r="A277" s="38"/>
      <c r="B277" s="38"/>
      <c r="C277" s="161"/>
      <c r="D277" s="161"/>
      <c r="E277" s="161"/>
      <c r="F277" s="39"/>
      <c r="G277" s="40"/>
      <c r="H277" s="40"/>
      <c r="I277" s="40"/>
      <c r="J277" s="40"/>
      <c r="K277" s="40"/>
      <c r="L277" s="40"/>
      <c r="Y277" s="15"/>
      <c r="Z277" s="15"/>
      <c r="AA277" s="15"/>
      <c r="AD277" s="15"/>
    </row>
    <row r="278" spans="1:30" customFormat="1" ht="123.75" x14ac:dyDescent="0.25">
      <c r="A278" s="19">
        <v>28</v>
      </c>
      <c r="B278" s="20" t="s">
        <v>177</v>
      </c>
      <c r="C278" s="152" t="s">
        <v>178</v>
      </c>
      <c r="D278" s="152"/>
      <c r="E278" s="152"/>
      <c r="F278" s="21" t="s">
        <v>47</v>
      </c>
      <c r="G278" s="42">
        <v>227.15</v>
      </c>
      <c r="H278" s="23">
        <v>110.95</v>
      </c>
      <c r="I278" s="24"/>
      <c r="J278" s="43">
        <v>26269.86</v>
      </c>
      <c r="K278" s="24" t="s">
        <v>89</v>
      </c>
      <c r="L278" s="43">
        <v>229861.29</v>
      </c>
      <c r="Y278" s="15"/>
      <c r="Z278" s="15"/>
      <c r="AA278" s="15" t="s">
        <v>178</v>
      </c>
      <c r="AD278" s="15"/>
    </row>
    <row r="279" spans="1:30" customFormat="1" ht="0.75" customHeight="1" x14ac:dyDescent="0.25">
      <c r="A279" s="38"/>
      <c r="B279" s="38"/>
      <c r="C279" s="161"/>
      <c r="D279" s="161"/>
      <c r="E279" s="161"/>
      <c r="F279" s="39"/>
      <c r="G279" s="40"/>
      <c r="H279" s="40"/>
      <c r="I279" s="40"/>
      <c r="J279" s="40"/>
      <c r="K279" s="40"/>
      <c r="L279" s="40"/>
      <c r="Y279" s="15"/>
      <c r="Z279" s="15"/>
      <c r="AA279" s="15"/>
      <c r="AD279" s="15"/>
    </row>
    <row r="280" spans="1:30" customFormat="1" ht="78.75" x14ac:dyDescent="0.25">
      <c r="A280" s="19">
        <v>29</v>
      </c>
      <c r="B280" s="20" t="s">
        <v>179</v>
      </c>
      <c r="C280" s="152" t="s">
        <v>180</v>
      </c>
      <c r="D280" s="152"/>
      <c r="E280" s="152"/>
      <c r="F280" s="21" t="s">
        <v>33</v>
      </c>
      <c r="G280" s="45">
        <v>3.6139999999999999</v>
      </c>
      <c r="H280" s="43">
        <v>5459.07</v>
      </c>
      <c r="I280" s="24"/>
      <c r="J280" s="24"/>
      <c r="K280" s="24" t="s">
        <v>34</v>
      </c>
      <c r="L280" s="24"/>
      <c r="Y280" s="15"/>
      <c r="Z280" s="15"/>
      <c r="AA280" s="15" t="s">
        <v>180</v>
      </c>
      <c r="AD280" s="15"/>
    </row>
    <row r="281" spans="1:30" customFormat="1" ht="15" x14ac:dyDescent="0.25">
      <c r="A281" s="25"/>
      <c r="B281" s="4"/>
      <c r="C281" s="153" t="s">
        <v>35</v>
      </c>
      <c r="D281" s="153"/>
      <c r="E281" s="153"/>
      <c r="F281" s="26"/>
      <c r="G281" s="27"/>
      <c r="H281" s="28">
        <v>173.23</v>
      </c>
      <c r="I281" s="29">
        <v>1.1499999999999999</v>
      </c>
      <c r="J281" s="28">
        <v>719.96</v>
      </c>
      <c r="K281" s="27"/>
      <c r="L281" s="30">
        <v>33830.980000000003</v>
      </c>
      <c r="Y281" s="15"/>
      <c r="Z281" s="15"/>
      <c r="AA281" s="15"/>
      <c r="AB281" s="2" t="s">
        <v>35</v>
      </c>
      <c r="AD281" s="15"/>
    </row>
    <row r="282" spans="1:30" customFormat="1" ht="15" x14ac:dyDescent="0.25">
      <c r="A282" s="25"/>
      <c r="B282" s="4"/>
      <c r="C282" s="153" t="s">
        <v>36</v>
      </c>
      <c r="D282" s="153"/>
      <c r="E282" s="153"/>
      <c r="F282" s="26"/>
      <c r="G282" s="27"/>
      <c r="H282" s="30">
        <v>5268.76</v>
      </c>
      <c r="I282" s="29">
        <v>1.1499999999999999</v>
      </c>
      <c r="J282" s="30">
        <v>21897.49</v>
      </c>
      <c r="K282" s="27"/>
      <c r="L282" s="30">
        <v>306783.88</v>
      </c>
      <c r="Y282" s="15"/>
      <c r="Z282" s="15"/>
      <c r="AA282" s="15"/>
      <c r="AB282" s="2" t="s">
        <v>36</v>
      </c>
      <c r="AD282" s="15"/>
    </row>
    <row r="283" spans="1:30" customFormat="1" ht="15" x14ac:dyDescent="0.25">
      <c r="A283" s="25"/>
      <c r="B283" s="4"/>
      <c r="C283" s="153" t="s">
        <v>37</v>
      </c>
      <c r="D283" s="153"/>
      <c r="E283" s="153"/>
      <c r="F283" s="26"/>
      <c r="G283" s="27"/>
      <c r="H283" s="31" t="s">
        <v>181</v>
      </c>
      <c r="I283" s="29">
        <v>1.1499999999999999</v>
      </c>
      <c r="J283" s="31" t="s">
        <v>182</v>
      </c>
      <c r="K283" s="27"/>
      <c r="L283" s="31" t="s">
        <v>183</v>
      </c>
      <c r="Y283" s="15"/>
      <c r="Z283" s="15"/>
      <c r="AA283" s="15"/>
      <c r="AB283" s="2" t="s">
        <v>37</v>
      </c>
      <c r="AD283" s="15"/>
    </row>
    <row r="284" spans="1:30" customFormat="1" ht="15" x14ac:dyDescent="0.25">
      <c r="A284" s="25"/>
      <c r="B284" s="4"/>
      <c r="C284" s="153" t="s">
        <v>38</v>
      </c>
      <c r="D284" s="153"/>
      <c r="E284" s="153"/>
      <c r="F284" s="26"/>
      <c r="G284" s="27"/>
      <c r="H284" s="28">
        <v>17.079999999999998</v>
      </c>
      <c r="I284" s="27"/>
      <c r="J284" s="28">
        <v>61.73</v>
      </c>
      <c r="K284" s="27"/>
      <c r="L284" s="28">
        <v>540.11</v>
      </c>
      <c r="Y284" s="15"/>
      <c r="Z284" s="15"/>
      <c r="AA284" s="15"/>
      <c r="AB284" s="2" t="s">
        <v>38</v>
      </c>
      <c r="AD284" s="15"/>
    </row>
    <row r="285" spans="1:30" customFormat="1" ht="15" x14ac:dyDescent="0.25">
      <c r="A285" s="25"/>
      <c r="B285" s="4"/>
      <c r="C285" s="153" t="s">
        <v>167</v>
      </c>
      <c r="D285" s="153"/>
      <c r="E285" s="153"/>
      <c r="F285" s="26" t="s">
        <v>40</v>
      </c>
      <c r="G285" s="32">
        <v>147</v>
      </c>
      <c r="H285" s="31"/>
      <c r="I285" s="27"/>
      <c r="J285" s="30">
        <v>2693.66</v>
      </c>
      <c r="K285" s="33">
        <v>147</v>
      </c>
      <c r="L285" s="30">
        <v>126575.28</v>
      </c>
      <c r="Y285" s="15"/>
      <c r="Z285" s="15"/>
      <c r="AA285" s="15"/>
      <c r="AC285" s="2" t="s">
        <v>167</v>
      </c>
      <c r="AD285" s="15"/>
    </row>
    <row r="286" spans="1:30" customFormat="1" ht="15" x14ac:dyDescent="0.25">
      <c r="A286" s="25"/>
      <c r="B286" s="4"/>
      <c r="C286" s="153" t="s">
        <v>168</v>
      </c>
      <c r="D286" s="153"/>
      <c r="E286" s="153"/>
      <c r="F286" s="26" t="s">
        <v>40</v>
      </c>
      <c r="G286" s="32">
        <v>134</v>
      </c>
      <c r="H286" s="31"/>
      <c r="I286" s="29">
        <v>0.85</v>
      </c>
      <c r="J286" s="30">
        <v>2087.13</v>
      </c>
      <c r="K286" s="46">
        <v>113.9</v>
      </c>
      <c r="L286" s="30">
        <v>98074.31</v>
      </c>
      <c r="Y286" s="15"/>
      <c r="Z286" s="15"/>
      <c r="AA286" s="15"/>
      <c r="AC286" s="2" t="s">
        <v>168</v>
      </c>
      <c r="AD286" s="15"/>
    </row>
    <row r="287" spans="1:30" customFormat="1" ht="15" x14ac:dyDescent="0.25">
      <c r="A287" s="25"/>
      <c r="B287" s="4"/>
      <c r="C287" s="153" t="s">
        <v>42</v>
      </c>
      <c r="D287" s="153"/>
      <c r="E287" s="153"/>
      <c r="F287" s="26" t="s">
        <v>43</v>
      </c>
      <c r="G287" s="44">
        <v>21.6</v>
      </c>
      <c r="H287" s="31"/>
      <c r="I287" s="29">
        <v>1.1499999999999999</v>
      </c>
      <c r="J287" s="31"/>
      <c r="K287" s="27"/>
      <c r="L287" s="28">
        <v>89.77</v>
      </c>
      <c r="Y287" s="15"/>
      <c r="Z287" s="15"/>
      <c r="AA287" s="15"/>
      <c r="AC287" s="2" t="s">
        <v>42</v>
      </c>
      <c r="AD287" s="15"/>
    </row>
    <row r="288" spans="1:30" customFormat="1" ht="15" x14ac:dyDescent="0.25">
      <c r="A288" s="25"/>
      <c r="B288" s="4"/>
      <c r="C288" s="153" t="s">
        <v>53</v>
      </c>
      <c r="D288" s="153"/>
      <c r="E288" s="153"/>
      <c r="F288" s="26" t="s">
        <v>43</v>
      </c>
      <c r="G288" s="44">
        <v>20.6</v>
      </c>
      <c r="H288" s="31"/>
      <c r="I288" s="29">
        <v>1.1499999999999999</v>
      </c>
      <c r="J288" s="31"/>
      <c r="K288" s="27"/>
      <c r="L288" s="28">
        <v>85.62</v>
      </c>
      <c r="Y288" s="15"/>
      <c r="Z288" s="15"/>
      <c r="AA288" s="15"/>
      <c r="AC288" s="2" t="s">
        <v>53</v>
      </c>
      <c r="AD288" s="15"/>
    </row>
    <row r="289" spans="1:30" customFormat="1" ht="15" x14ac:dyDescent="0.25">
      <c r="A289" s="34"/>
      <c r="B289" s="35"/>
      <c r="C289" s="152" t="s">
        <v>44</v>
      </c>
      <c r="D289" s="152"/>
      <c r="E289" s="152"/>
      <c r="F289" s="21"/>
      <c r="G289" s="36"/>
      <c r="H289" s="36"/>
      <c r="I289" s="36"/>
      <c r="J289" s="37">
        <v>27459.97</v>
      </c>
      <c r="K289" s="36"/>
      <c r="L289" s="37">
        <v>565804.56000000006</v>
      </c>
      <c r="Y289" s="15"/>
      <c r="Z289" s="15"/>
      <c r="AA289" s="15"/>
      <c r="AD289" s="15" t="s">
        <v>44</v>
      </c>
    </row>
    <row r="290" spans="1:30" customFormat="1" ht="0.75" customHeight="1" x14ac:dyDescent="0.25">
      <c r="A290" s="38"/>
      <c r="B290" s="38"/>
      <c r="C290" s="161"/>
      <c r="D290" s="161"/>
      <c r="E290" s="161"/>
      <c r="F290" s="39"/>
      <c r="G290" s="40"/>
      <c r="H290" s="40"/>
      <c r="I290" s="40"/>
      <c r="J290" s="40"/>
      <c r="K290" s="40"/>
      <c r="L290" s="40"/>
      <c r="Y290" s="15"/>
      <c r="Z290" s="15"/>
      <c r="AA290" s="15"/>
      <c r="AD290" s="15"/>
    </row>
    <row r="291" spans="1:30" customFormat="1" ht="123.75" x14ac:dyDescent="0.25">
      <c r="A291" s="19">
        <v>30</v>
      </c>
      <c r="B291" s="20" t="s">
        <v>184</v>
      </c>
      <c r="C291" s="152" t="s">
        <v>185</v>
      </c>
      <c r="D291" s="152"/>
      <c r="E291" s="152"/>
      <c r="F291" s="21" t="s">
        <v>47</v>
      </c>
      <c r="G291" s="42">
        <v>455.34</v>
      </c>
      <c r="H291" s="23">
        <v>523.80999999999995</v>
      </c>
      <c r="I291" s="24"/>
      <c r="J291" s="43">
        <v>248615</v>
      </c>
      <c r="K291" s="24" t="s">
        <v>89</v>
      </c>
      <c r="L291" s="43">
        <v>2175381.2400000002</v>
      </c>
      <c r="Y291" s="15"/>
      <c r="Z291" s="15"/>
      <c r="AA291" s="15" t="s">
        <v>185</v>
      </c>
      <c r="AD291" s="15"/>
    </row>
    <row r="292" spans="1:30" customFormat="1" ht="0.75" customHeight="1" x14ac:dyDescent="0.25">
      <c r="A292" s="38"/>
      <c r="B292" s="38"/>
      <c r="C292" s="161"/>
      <c r="D292" s="161"/>
      <c r="E292" s="161"/>
      <c r="F292" s="39"/>
      <c r="G292" s="40"/>
      <c r="H292" s="40"/>
      <c r="I292" s="40"/>
      <c r="J292" s="40"/>
      <c r="K292" s="40"/>
      <c r="L292" s="40"/>
      <c r="Y292" s="15"/>
      <c r="Z292" s="15"/>
      <c r="AA292" s="15"/>
      <c r="AD292" s="15"/>
    </row>
    <row r="293" spans="1:30" customFormat="1" ht="78.75" x14ac:dyDescent="0.25">
      <c r="A293" s="19">
        <v>31</v>
      </c>
      <c r="B293" s="20" t="s">
        <v>186</v>
      </c>
      <c r="C293" s="152" t="s">
        <v>187</v>
      </c>
      <c r="D293" s="152"/>
      <c r="E293" s="152"/>
      <c r="F293" s="21" t="s">
        <v>56</v>
      </c>
      <c r="G293" s="42">
        <v>0.25</v>
      </c>
      <c r="H293" s="43">
        <v>1527303.83</v>
      </c>
      <c r="I293" s="24"/>
      <c r="J293" s="24"/>
      <c r="K293" s="24" t="s">
        <v>34</v>
      </c>
      <c r="L293" s="24"/>
      <c r="Y293" s="15"/>
      <c r="Z293" s="15"/>
      <c r="AA293" s="15" t="s">
        <v>187</v>
      </c>
      <c r="AD293" s="15"/>
    </row>
    <row r="294" spans="1:30" customFormat="1" ht="22.5" x14ac:dyDescent="0.25">
      <c r="A294" s="25"/>
      <c r="B294" s="4"/>
      <c r="C294" s="153" t="s">
        <v>35</v>
      </c>
      <c r="D294" s="153"/>
      <c r="E294" s="153"/>
      <c r="F294" s="26"/>
      <c r="G294" s="27"/>
      <c r="H294" s="30">
        <v>9218</v>
      </c>
      <c r="I294" s="27" t="s">
        <v>188</v>
      </c>
      <c r="J294" s="30">
        <v>3840.1</v>
      </c>
      <c r="K294" s="27"/>
      <c r="L294" s="30">
        <v>180446.47</v>
      </c>
      <c r="Y294" s="15"/>
      <c r="Z294" s="15"/>
      <c r="AA294" s="15"/>
      <c r="AB294" s="2" t="s">
        <v>35</v>
      </c>
      <c r="AD294" s="15"/>
    </row>
    <row r="295" spans="1:30" customFormat="1" ht="22.5" x14ac:dyDescent="0.25">
      <c r="A295" s="25"/>
      <c r="B295" s="4"/>
      <c r="C295" s="153" t="s">
        <v>36</v>
      </c>
      <c r="D295" s="153"/>
      <c r="E295" s="153"/>
      <c r="F295" s="26"/>
      <c r="G295" s="27"/>
      <c r="H295" s="30">
        <v>40105.1</v>
      </c>
      <c r="I295" s="27" t="s">
        <v>189</v>
      </c>
      <c r="J295" s="30">
        <v>18160.09</v>
      </c>
      <c r="K295" s="27"/>
      <c r="L295" s="30">
        <v>254422.87</v>
      </c>
      <c r="Y295" s="15"/>
      <c r="Z295" s="15"/>
      <c r="AA295" s="15"/>
      <c r="AB295" s="2" t="s">
        <v>36</v>
      </c>
      <c r="AD295" s="15"/>
    </row>
    <row r="296" spans="1:30" customFormat="1" ht="22.5" x14ac:dyDescent="0.25">
      <c r="A296" s="25"/>
      <c r="B296" s="4"/>
      <c r="C296" s="153" t="s">
        <v>37</v>
      </c>
      <c r="D296" s="153"/>
      <c r="E296" s="153"/>
      <c r="F296" s="26"/>
      <c r="G296" s="27"/>
      <c r="H296" s="31" t="s">
        <v>190</v>
      </c>
      <c r="I296" s="27" t="s">
        <v>189</v>
      </c>
      <c r="J296" s="31" t="s">
        <v>191</v>
      </c>
      <c r="K296" s="27"/>
      <c r="L296" s="31" t="s">
        <v>192</v>
      </c>
      <c r="Y296" s="15"/>
      <c r="Z296" s="15"/>
      <c r="AA296" s="15"/>
      <c r="AB296" s="2" t="s">
        <v>37</v>
      </c>
      <c r="AD296" s="15"/>
    </row>
    <row r="297" spans="1:30" customFormat="1" ht="15" x14ac:dyDescent="0.25">
      <c r="A297" s="25"/>
      <c r="B297" s="4"/>
      <c r="C297" s="153" t="s">
        <v>38</v>
      </c>
      <c r="D297" s="153"/>
      <c r="E297" s="153"/>
      <c r="F297" s="26"/>
      <c r="G297" s="27"/>
      <c r="H297" s="30">
        <v>1477980.73</v>
      </c>
      <c r="I297" s="27"/>
      <c r="J297" s="30">
        <v>369495.18</v>
      </c>
      <c r="K297" s="27"/>
      <c r="L297" s="30">
        <v>3233082.85</v>
      </c>
      <c r="Y297" s="15"/>
      <c r="Z297" s="15"/>
      <c r="AA297" s="15"/>
      <c r="AB297" s="2" t="s">
        <v>38</v>
      </c>
      <c r="AD297" s="15"/>
    </row>
    <row r="298" spans="1:30" customFormat="1" ht="15" x14ac:dyDescent="0.25">
      <c r="A298" s="25"/>
      <c r="B298" s="4"/>
      <c r="C298" s="153" t="s">
        <v>61</v>
      </c>
      <c r="D298" s="153"/>
      <c r="E298" s="153"/>
      <c r="F298" s="26" t="s">
        <v>40</v>
      </c>
      <c r="G298" s="32">
        <v>109</v>
      </c>
      <c r="H298" s="31"/>
      <c r="I298" s="27"/>
      <c r="J298" s="30">
        <v>5483.76</v>
      </c>
      <c r="K298" s="33">
        <v>109</v>
      </c>
      <c r="L298" s="30">
        <v>257681.69</v>
      </c>
      <c r="Y298" s="15"/>
      <c r="Z298" s="15"/>
      <c r="AA298" s="15"/>
      <c r="AC298" s="2" t="s">
        <v>61</v>
      </c>
      <c r="AD298" s="15"/>
    </row>
    <row r="299" spans="1:30" customFormat="1" ht="15" x14ac:dyDescent="0.25">
      <c r="A299" s="25"/>
      <c r="B299" s="4"/>
      <c r="C299" s="153" t="s">
        <v>62</v>
      </c>
      <c r="D299" s="153"/>
      <c r="E299" s="153"/>
      <c r="F299" s="26" t="s">
        <v>40</v>
      </c>
      <c r="G299" s="32">
        <v>65</v>
      </c>
      <c r="H299" s="31"/>
      <c r="I299" s="29">
        <v>0.85</v>
      </c>
      <c r="J299" s="30">
        <v>2779.61</v>
      </c>
      <c r="K299" s="29">
        <v>55.25</v>
      </c>
      <c r="L299" s="30">
        <v>130613.88</v>
      </c>
      <c r="Y299" s="15"/>
      <c r="Z299" s="15"/>
      <c r="AA299" s="15"/>
      <c r="AC299" s="2" t="s">
        <v>62</v>
      </c>
      <c r="AD299" s="15"/>
    </row>
    <row r="300" spans="1:30" customFormat="1" ht="22.5" x14ac:dyDescent="0.25">
      <c r="A300" s="25"/>
      <c r="B300" s="4"/>
      <c r="C300" s="153" t="s">
        <v>42</v>
      </c>
      <c r="D300" s="153"/>
      <c r="E300" s="153"/>
      <c r="F300" s="26" t="s">
        <v>43</v>
      </c>
      <c r="G300" s="32">
        <v>1100</v>
      </c>
      <c r="H300" s="31"/>
      <c r="I300" s="27" t="s">
        <v>188</v>
      </c>
      <c r="J300" s="31"/>
      <c r="K300" s="27"/>
      <c r="L300" s="28">
        <v>458.25</v>
      </c>
      <c r="Y300" s="15"/>
      <c r="Z300" s="15"/>
      <c r="AA300" s="15"/>
      <c r="AC300" s="2" t="s">
        <v>42</v>
      </c>
      <c r="AD300" s="15"/>
    </row>
    <row r="301" spans="1:30" customFormat="1" ht="22.5" x14ac:dyDescent="0.25">
      <c r="A301" s="25"/>
      <c r="B301" s="4"/>
      <c r="C301" s="153" t="s">
        <v>53</v>
      </c>
      <c r="D301" s="153"/>
      <c r="E301" s="153"/>
      <c r="F301" s="26" t="s">
        <v>43</v>
      </c>
      <c r="G301" s="28">
        <v>213.68</v>
      </c>
      <c r="H301" s="31"/>
      <c r="I301" s="27" t="s">
        <v>189</v>
      </c>
      <c r="J301" s="31"/>
      <c r="K301" s="27"/>
      <c r="L301" s="28">
        <v>96.76</v>
      </c>
      <c r="Y301" s="15"/>
      <c r="Z301" s="15"/>
      <c r="AA301" s="15"/>
      <c r="AC301" s="2" t="s">
        <v>53</v>
      </c>
      <c r="AD301" s="15"/>
    </row>
    <row r="302" spans="1:30" customFormat="1" ht="15" x14ac:dyDescent="0.25">
      <c r="A302" s="34"/>
      <c r="B302" s="35"/>
      <c r="C302" s="152" t="s">
        <v>44</v>
      </c>
      <c r="D302" s="152"/>
      <c r="E302" s="152"/>
      <c r="F302" s="21"/>
      <c r="G302" s="36"/>
      <c r="H302" s="36"/>
      <c r="I302" s="36"/>
      <c r="J302" s="37">
        <v>399758.74</v>
      </c>
      <c r="K302" s="36"/>
      <c r="L302" s="37">
        <v>4056247.76</v>
      </c>
      <c r="Y302" s="15"/>
      <c r="Z302" s="15"/>
      <c r="AA302" s="15"/>
      <c r="AD302" s="15" t="s">
        <v>44</v>
      </c>
    </row>
    <row r="303" spans="1:30" customFormat="1" ht="0.75" customHeight="1" x14ac:dyDescent="0.25">
      <c r="A303" s="38"/>
      <c r="B303" s="38"/>
      <c r="C303" s="161"/>
      <c r="D303" s="161"/>
      <c r="E303" s="161"/>
      <c r="F303" s="39"/>
      <c r="G303" s="40"/>
      <c r="H303" s="40"/>
      <c r="I303" s="40"/>
      <c r="J303" s="40"/>
      <c r="K303" s="40"/>
      <c r="L303" s="40"/>
      <c r="Y303" s="15"/>
      <c r="Z303" s="15"/>
      <c r="AA303" s="15"/>
      <c r="AD303" s="15"/>
    </row>
    <row r="304" spans="1:30" customFormat="1" ht="123.75" x14ac:dyDescent="0.25">
      <c r="A304" s="19">
        <v>32</v>
      </c>
      <c r="B304" s="20" t="s">
        <v>193</v>
      </c>
      <c r="C304" s="152" t="s">
        <v>194</v>
      </c>
      <c r="D304" s="152"/>
      <c r="E304" s="152"/>
      <c r="F304" s="21" t="s">
        <v>77</v>
      </c>
      <c r="G304" s="41">
        <v>-460</v>
      </c>
      <c r="H304" s="23">
        <v>188.1</v>
      </c>
      <c r="I304" s="24"/>
      <c r="J304" s="43">
        <v>-86526</v>
      </c>
      <c r="K304" s="24" t="s">
        <v>89</v>
      </c>
      <c r="L304" s="43">
        <v>-757102.5</v>
      </c>
      <c r="Y304" s="15"/>
      <c r="Z304" s="15"/>
      <c r="AA304" s="15" t="s">
        <v>194</v>
      </c>
      <c r="AD304" s="15"/>
    </row>
    <row r="305" spans="1:30" customFormat="1" ht="0.75" customHeight="1" x14ac:dyDescent="0.25">
      <c r="A305" s="38"/>
      <c r="B305" s="38"/>
      <c r="C305" s="161"/>
      <c r="D305" s="161"/>
      <c r="E305" s="161"/>
      <c r="F305" s="39"/>
      <c r="G305" s="40"/>
      <c r="H305" s="40"/>
      <c r="I305" s="40"/>
      <c r="J305" s="40"/>
      <c r="K305" s="40"/>
      <c r="L305" s="40"/>
      <c r="Y305" s="15"/>
      <c r="Z305" s="15"/>
      <c r="AA305" s="15"/>
      <c r="AD305" s="15"/>
    </row>
    <row r="306" spans="1:30" customFormat="1" ht="123.75" x14ac:dyDescent="0.25">
      <c r="A306" s="19">
        <v>33</v>
      </c>
      <c r="B306" s="20" t="s">
        <v>195</v>
      </c>
      <c r="C306" s="152" t="s">
        <v>196</v>
      </c>
      <c r="D306" s="152"/>
      <c r="E306" s="152"/>
      <c r="F306" s="21" t="s">
        <v>77</v>
      </c>
      <c r="G306" s="41">
        <v>460</v>
      </c>
      <c r="H306" s="23">
        <v>779.24</v>
      </c>
      <c r="I306" s="24"/>
      <c r="J306" s="43">
        <v>373634.36</v>
      </c>
      <c r="K306" s="24" t="s">
        <v>89</v>
      </c>
      <c r="L306" s="43">
        <v>3269300.64</v>
      </c>
      <c r="Y306" s="15"/>
      <c r="Z306" s="15"/>
      <c r="AA306" s="15" t="s">
        <v>196</v>
      </c>
      <c r="AD306" s="15"/>
    </row>
    <row r="307" spans="1:30" customFormat="1" ht="0.75" customHeight="1" x14ac:dyDescent="0.25">
      <c r="A307" s="38"/>
      <c r="B307" s="38"/>
      <c r="C307" s="161"/>
      <c r="D307" s="161"/>
      <c r="E307" s="161"/>
      <c r="F307" s="39"/>
      <c r="G307" s="40"/>
      <c r="H307" s="40"/>
      <c r="I307" s="40"/>
      <c r="J307" s="40"/>
      <c r="K307" s="40"/>
      <c r="L307" s="40"/>
      <c r="Y307" s="15"/>
      <c r="Z307" s="15"/>
      <c r="AA307" s="15"/>
      <c r="AD307" s="15"/>
    </row>
    <row r="308" spans="1:30" customFormat="1" ht="123.75" x14ac:dyDescent="0.25">
      <c r="A308" s="19">
        <v>34</v>
      </c>
      <c r="B308" s="20" t="s">
        <v>197</v>
      </c>
      <c r="C308" s="152" t="s">
        <v>198</v>
      </c>
      <c r="D308" s="152"/>
      <c r="E308" s="152"/>
      <c r="F308" s="21" t="s">
        <v>199</v>
      </c>
      <c r="G308" s="42">
        <v>-1.38</v>
      </c>
      <c r="H308" s="43">
        <v>10948</v>
      </c>
      <c r="I308" s="24"/>
      <c r="J308" s="43">
        <v>-15108.24</v>
      </c>
      <c r="K308" s="24" t="s">
        <v>89</v>
      </c>
      <c r="L308" s="43">
        <v>-132197.1</v>
      </c>
      <c r="Y308" s="15"/>
      <c r="Z308" s="15"/>
      <c r="AA308" s="15" t="s">
        <v>198</v>
      </c>
      <c r="AD308" s="15"/>
    </row>
    <row r="309" spans="1:30" customFormat="1" ht="0.75" customHeight="1" x14ac:dyDescent="0.25">
      <c r="A309" s="38"/>
      <c r="B309" s="38"/>
      <c r="C309" s="161"/>
      <c r="D309" s="161"/>
      <c r="E309" s="161"/>
      <c r="F309" s="39"/>
      <c r="G309" s="40"/>
      <c r="H309" s="40"/>
      <c r="I309" s="40"/>
      <c r="J309" s="40"/>
      <c r="K309" s="40"/>
      <c r="L309" s="40"/>
      <c r="Y309" s="15"/>
      <c r="Z309" s="15"/>
      <c r="AA309" s="15"/>
      <c r="AD309" s="15"/>
    </row>
    <row r="310" spans="1:30" customFormat="1" ht="123.75" x14ac:dyDescent="0.25">
      <c r="A310" s="19">
        <v>35</v>
      </c>
      <c r="B310" s="20" t="s">
        <v>200</v>
      </c>
      <c r="C310" s="152" t="s">
        <v>201</v>
      </c>
      <c r="D310" s="152"/>
      <c r="E310" s="152"/>
      <c r="F310" s="21" t="s">
        <v>202</v>
      </c>
      <c r="G310" s="45">
        <v>1.8460000000000001</v>
      </c>
      <c r="H310" s="43">
        <v>26000</v>
      </c>
      <c r="I310" s="24"/>
      <c r="J310" s="43">
        <v>50029.11</v>
      </c>
      <c r="K310" s="24" t="s">
        <v>89</v>
      </c>
      <c r="L310" s="43">
        <v>437754.72</v>
      </c>
      <c r="Y310" s="15"/>
      <c r="Z310" s="15"/>
      <c r="AA310" s="15" t="s">
        <v>201</v>
      </c>
      <c r="AD310" s="15"/>
    </row>
    <row r="311" spans="1:30" customFormat="1" ht="0.75" customHeight="1" x14ac:dyDescent="0.25">
      <c r="A311" s="38"/>
      <c r="B311" s="38"/>
      <c r="C311" s="161"/>
      <c r="D311" s="161"/>
      <c r="E311" s="161"/>
      <c r="F311" s="39"/>
      <c r="G311" s="40"/>
      <c r="H311" s="40"/>
      <c r="I311" s="40"/>
      <c r="J311" s="40"/>
      <c r="K311" s="40"/>
      <c r="L311" s="40"/>
      <c r="Y311" s="15"/>
      <c r="Z311" s="15"/>
      <c r="AA311" s="15"/>
      <c r="AD311" s="15"/>
    </row>
    <row r="312" spans="1:30" customFormat="1" ht="123.75" x14ac:dyDescent="0.25">
      <c r="A312" s="19">
        <v>36</v>
      </c>
      <c r="B312" s="20" t="s">
        <v>203</v>
      </c>
      <c r="C312" s="152" t="s">
        <v>204</v>
      </c>
      <c r="D312" s="152"/>
      <c r="E312" s="152"/>
      <c r="F312" s="21" t="s">
        <v>199</v>
      </c>
      <c r="G312" s="42">
        <v>-0.86</v>
      </c>
      <c r="H312" s="43">
        <v>11859</v>
      </c>
      <c r="I312" s="24"/>
      <c r="J312" s="43">
        <v>-10198.74</v>
      </c>
      <c r="K312" s="24" t="s">
        <v>89</v>
      </c>
      <c r="L312" s="43">
        <v>-89238.98</v>
      </c>
      <c r="Y312" s="15"/>
      <c r="Z312" s="15"/>
      <c r="AA312" s="15" t="s">
        <v>204</v>
      </c>
      <c r="AD312" s="15"/>
    </row>
    <row r="313" spans="1:30" customFormat="1" ht="0.75" customHeight="1" x14ac:dyDescent="0.25">
      <c r="A313" s="38"/>
      <c r="B313" s="38"/>
      <c r="C313" s="161"/>
      <c r="D313" s="161"/>
      <c r="E313" s="161"/>
      <c r="F313" s="39"/>
      <c r="G313" s="40"/>
      <c r="H313" s="40"/>
      <c r="I313" s="40"/>
      <c r="J313" s="40"/>
      <c r="K313" s="40"/>
      <c r="L313" s="40"/>
      <c r="Y313" s="15"/>
      <c r="Z313" s="15"/>
      <c r="AA313" s="15"/>
      <c r="AD313" s="15"/>
    </row>
    <row r="314" spans="1:30" customFormat="1" ht="123.75" x14ac:dyDescent="0.25">
      <c r="A314" s="19">
        <v>37</v>
      </c>
      <c r="B314" s="20" t="s">
        <v>205</v>
      </c>
      <c r="C314" s="152" t="s">
        <v>206</v>
      </c>
      <c r="D314" s="152"/>
      <c r="E314" s="152"/>
      <c r="F314" s="21" t="s">
        <v>202</v>
      </c>
      <c r="G314" s="45">
        <v>2.3109999999999999</v>
      </c>
      <c r="H314" s="43">
        <v>33366.67</v>
      </c>
      <c r="I314" s="24"/>
      <c r="J314" s="43">
        <v>80376.77</v>
      </c>
      <c r="K314" s="24" t="s">
        <v>89</v>
      </c>
      <c r="L314" s="43">
        <v>703296.74</v>
      </c>
      <c r="Y314" s="15"/>
      <c r="Z314" s="15"/>
      <c r="AA314" s="15" t="s">
        <v>206</v>
      </c>
      <c r="AD314" s="15"/>
    </row>
    <row r="315" spans="1:30" customFormat="1" ht="0.75" customHeight="1" x14ac:dyDescent="0.25">
      <c r="A315" s="38"/>
      <c r="B315" s="38"/>
      <c r="C315" s="161"/>
      <c r="D315" s="161"/>
      <c r="E315" s="161"/>
      <c r="F315" s="39"/>
      <c r="G315" s="40"/>
      <c r="H315" s="40"/>
      <c r="I315" s="40"/>
      <c r="J315" s="40"/>
      <c r="K315" s="40"/>
      <c r="L315" s="40"/>
      <c r="Y315" s="15"/>
      <c r="Z315" s="15"/>
      <c r="AA315" s="15"/>
      <c r="AD315" s="15"/>
    </row>
    <row r="316" spans="1:30" customFormat="1" ht="123.75" x14ac:dyDescent="0.25">
      <c r="A316" s="19">
        <v>38</v>
      </c>
      <c r="B316" s="20" t="s">
        <v>207</v>
      </c>
      <c r="C316" s="152" t="s">
        <v>208</v>
      </c>
      <c r="D316" s="152"/>
      <c r="E316" s="152"/>
      <c r="F316" s="21" t="s">
        <v>199</v>
      </c>
      <c r="G316" s="45">
        <v>-0.16500000000000001</v>
      </c>
      <c r="H316" s="43">
        <v>10424</v>
      </c>
      <c r="I316" s="24"/>
      <c r="J316" s="43">
        <v>-1719.96</v>
      </c>
      <c r="K316" s="24" t="s">
        <v>89</v>
      </c>
      <c r="L316" s="43">
        <v>-15049.65</v>
      </c>
      <c r="Y316" s="15"/>
      <c r="Z316" s="15"/>
      <c r="AA316" s="15" t="s">
        <v>208</v>
      </c>
      <c r="AD316" s="15"/>
    </row>
    <row r="317" spans="1:30" customFormat="1" ht="0.75" customHeight="1" x14ac:dyDescent="0.25">
      <c r="A317" s="38"/>
      <c r="B317" s="38"/>
      <c r="C317" s="161"/>
      <c r="D317" s="161"/>
      <c r="E317" s="161"/>
      <c r="F317" s="39"/>
      <c r="G317" s="40"/>
      <c r="H317" s="40"/>
      <c r="I317" s="40"/>
      <c r="J317" s="40"/>
      <c r="K317" s="40"/>
      <c r="L317" s="40"/>
      <c r="Y317" s="15"/>
      <c r="Z317" s="15"/>
      <c r="AA317" s="15"/>
      <c r="AD317" s="15"/>
    </row>
    <row r="318" spans="1:30" customFormat="1" ht="123.75" x14ac:dyDescent="0.25">
      <c r="A318" s="19">
        <v>39</v>
      </c>
      <c r="B318" s="20" t="s">
        <v>209</v>
      </c>
      <c r="C318" s="152" t="s">
        <v>210</v>
      </c>
      <c r="D318" s="152"/>
      <c r="E318" s="152"/>
      <c r="F318" s="21" t="s">
        <v>202</v>
      </c>
      <c r="G318" s="45">
        <v>0.28499999999999998</v>
      </c>
      <c r="H318" s="43">
        <v>29333.33</v>
      </c>
      <c r="I318" s="24"/>
      <c r="J318" s="43">
        <v>8714.1299999999992</v>
      </c>
      <c r="K318" s="24" t="s">
        <v>89</v>
      </c>
      <c r="L318" s="43">
        <v>76248.63</v>
      </c>
      <c r="Y318" s="15"/>
      <c r="Z318" s="15"/>
      <c r="AA318" s="15" t="s">
        <v>210</v>
      </c>
      <c r="AD318" s="15"/>
    </row>
    <row r="319" spans="1:30" customFormat="1" ht="0.75" customHeight="1" x14ac:dyDescent="0.25">
      <c r="A319" s="38"/>
      <c r="B319" s="38"/>
      <c r="C319" s="161"/>
      <c r="D319" s="161"/>
      <c r="E319" s="161"/>
      <c r="F319" s="39"/>
      <c r="G319" s="40"/>
      <c r="H319" s="40"/>
      <c r="I319" s="40"/>
      <c r="J319" s="40"/>
      <c r="K319" s="40"/>
      <c r="L319" s="40"/>
      <c r="Y319" s="15"/>
      <c r="Z319" s="15"/>
      <c r="AA319" s="15"/>
      <c r="AD319" s="15"/>
    </row>
    <row r="320" spans="1:30" customFormat="1" ht="123.75" x14ac:dyDescent="0.25">
      <c r="A320" s="19">
        <v>40</v>
      </c>
      <c r="B320" s="20" t="s">
        <v>211</v>
      </c>
      <c r="C320" s="152" t="s">
        <v>212</v>
      </c>
      <c r="D320" s="152"/>
      <c r="E320" s="152"/>
      <c r="F320" s="21" t="s">
        <v>77</v>
      </c>
      <c r="G320" s="41">
        <v>-80</v>
      </c>
      <c r="H320" s="23">
        <v>145.30000000000001</v>
      </c>
      <c r="I320" s="24"/>
      <c r="J320" s="43">
        <v>-11624</v>
      </c>
      <c r="K320" s="24" t="s">
        <v>89</v>
      </c>
      <c r="L320" s="43">
        <v>-101710</v>
      </c>
      <c r="Y320" s="15"/>
      <c r="Z320" s="15"/>
      <c r="AA320" s="15" t="s">
        <v>212</v>
      </c>
      <c r="AD320" s="15"/>
    </row>
    <row r="321" spans="1:30" customFormat="1" ht="0.75" customHeight="1" x14ac:dyDescent="0.25">
      <c r="A321" s="38"/>
      <c r="B321" s="38"/>
      <c r="C321" s="161"/>
      <c r="D321" s="161"/>
      <c r="E321" s="161"/>
      <c r="F321" s="39"/>
      <c r="G321" s="40"/>
      <c r="H321" s="40"/>
      <c r="I321" s="40"/>
      <c r="J321" s="40"/>
      <c r="K321" s="40"/>
      <c r="L321" s="40"/>
      <c r="Y321" s="15"/>
      <c r="Z321" s="15"/>
      <c r="AA321" s="15"/>
      <c r="AD321" s="15"/>
    </row>
    <row r="322" spans="1:30" customFormat="1" ht="123.75" x14ac:dyDescent="0.25">
      <c r="A322" s="19">
        <v>41</v>
      </c>
      <c r="B322" s="20" t="s">
        <v>213</v>
      </c>
      <c r="C322" s="152" t="s">
        <v>214</v>
      </c>
      <c r="D322" s="152"/>
      <c r="E322" s="152"/>
      <c r="F322" s="21" t="s">
        <v>202</v>
      </c>
      <c r="G322" s="45">
        <v>2.4780000000000002</v>
      </c>
      <c r="H322" s="43">
        <v>44095.24</v>
      </c>
      <c r="I322" s="24"/>
      <c r="J322" s="43">
        <v>113896.6</v>
      </c>
      <c r="K322" s="24" t="s">
        <v>89</v>
      </c>
      <c r="L322" s="43">
        <v>996595.23</v>
      </c>
      <c r="Y322" s="15"/>
      <c r="Z322" s="15"/>
      <c r="AA322" s="15" t="s">
        <v>214</v>
      </c>
      <c r="AD322" s="15"/>
    </row>
    <row r="323" spans="1:30" customFormat="1" ht="0.75" customHeight="1" x14ac:dyDescent="0.25">
      <c r="A323" s="38"/>
      <c r="B323" s="38"/>
      <c r="C323" s="161"/>
      <c r="D323" s="161"/>
      <c r="E323" s="161"/>
      <c r="F323" s="39"/>
      <c r="G323" s="40"/>
      <c r="H323" s="40"/>
      <c r="I323" s="40"/>
      <c r="J323" s="40"/>
      <c r="K323" s="40"/>
      <c r="L323" s="40"/>
      <c r="Y323" s="15"/>
      <c r="Z323" s="15"/>
      <c r="AA323" s="15"/>
      <c r="AD323" s="15"/>
    </row>
    <row r="324" spans="1:30" customFormat="1" ht="123.75" x14ac:dyDescent="0.25">
      <c r="A324" s="19">
        <v>42</v>
      </c>
      <c r="B324" s="20" t="s">
        <v>215</v>
      </c>
      <c r="C324" s="152" t="s">
        <v>216</v>
      </c>
      <c r="D324" s="152"/>
      <c r="E324" s="152"/>
      <c r="F324" s="21" t="s">
        <v>77</v>
      </c>
      <c r="G324" s="41">
        <v>-920</v>
      </c>
      <c r="H324" s="23">
        <v>43.61</v>
      </c>
      <c r="I324" s="24"/>
      <c r="J324" s="43">
        <v>-40121.199999999997</v>
      </c>
      <c r="K324" s="24" t="s">
        <v>89</v>
      </c>
      <c r="L324" s="43">
        <v>-351060.5</v>
      </c>
      <c r="Y324" s="15"/>
      <c r="Z324" s="15"/>
      <c r="AA324" s="15" t="s">
        <v>216</v>
      </c>
      <c r="AD324" s="15"/>
    </row>
    <row r="325" spans="1:30" customFormat="1" ht="0.75" customHeight="1" x14ac:dyDescent="0.25">
      <c r="A325" s="38"/>
      <c r="B325" s="38"/>
      <c r="C325" s="161"/>
      <c r="D325" s="161"/>
      <c r="E325" s="161"/>
      <c r="F325" s="39"/>
      <c r="G325" s="40"/>
      <c r="H325" s="40"/>
      <c r="I325" s="40"/>
      <c r="J325" s="40"/>
      <c r="K325" s="40"/>
      <c r="L325" s="40"/>
      <c r="Y325" s="15"/>
      <c r="Z325" s="15"/>
      <c r="AA325" s="15"/>
      <c r="AD325" s="15"/>
    </row>
    <row r="326" spans="1:30" customFormat="1" ht="123.75" x14ac:dyDescent="0.25">
      <c r="A326" s="19">
        <v>43</v>
      </c>
      <c r="B326" s="20" t="s">
        <v>217</v>
      </c>
      <c r="C326" s="152" t="s">
        <v>218</v>
      </c>
      <c r="D326" s="152"/>
      <c r="E326" s="152"/>
      <c r="F326" s="21" t="s">
        <v>199</v>
      </c>
      <c r="G326" s="42">
        <v>6.44</v>
      </c>
      <c r="H326" s="43">
        <v>40595.24</v>
      </c>
      <c r="I326" s="24"/>
      <c r="J326" s="43">
        <v>272507.65999999997</v>
      </c>
      <c r="K326" s="24" t="s">
        <v>89</v>
      </c>
      <c r="L326" s="43">
        <v>2384442.04</v>
      </c>
      <c r="Y326" s="15"/>
      <c r="Z326" s="15"/>
      <c r="AA326" s="15" t="s">
        <v>218</v>
      </c>
      <c r="AD326" s="15"/>
    </row>
    <row r="327" spans="1:30" customFormat="1" ht="0.75" customHeight="1" x14ac:dyDescent="0.25">
      <c r="A327" s="38"/>
      <c r="B327" s="38"/>
      <c r="C327" s="161"/>
      <c r="D327" s="161"/>
      <c r="E327" s="161"/>
      <c r="F327" s="39"/>
      <c r="G327" s="40"/>
      <c r="H327" s="40"/>
      <c r="I327" s="40"/>
      <c r="J327" s="40"/>
      <c r="K327" s="40"/>
      <c r="L327" s="40"/>
      <c r="Y327" s="15"/>
      <c r="Z327" s="15"/>
      <c r="AA327" s="15"/>
      <c r="AD327" s="15"/>
    </row>
    <row r="328" spans="1:30" customFormat="1" ht="123.75" x14ac:dyDescent="0.25">
      <c r="A328" s="19">
        <v>44</v>
      </c>
      <c r="B328" s="20" t="s">
        <v>219</v>
      </c>
      <c r="C328" s="152" t="s">
        <v>220</v>
      </c>
      <c r="D328" s="152"/>
      <c r="E328" s="152"/>
      <c r="F328" s="21" t="s">
        <v>221</v>
      </c>
      <c r="G328" s="41">
        <v>-500</v>
      </c>
      <c r="H328" s="23">
        <v>351.2</v>
      </c>
      <c r="I328" s="24"/>
      <c r="J328" s="43">
        <v>-175600</v>
      </c>
      <c r="K328" s="24" t="s">
        <v>89</v>
      </c>
      <c r="L328" s="43">
        <v>-1536500</v>
      </c>
      <c r="Y328" s="15"/>
      <c r="Z328" s="15"/>
      <c r="AA328" s="15" t="s">
        <v>220</v>
      </c>
      <c r="AD328" s="15"/>
    </row>
    <row r="329" spans="1:30" customFormat="1" ht="0.75" customHeight="1" x14ac:dyDescent="0.25">
      <c r="A329" s="38"/>
      <c r="B329" s="38"/>
      <c r="C329" s="161"/>
      <c r="D329" s="161"/>
      <c r="E329" s="161"/>
      <c r="F329" s="39"/>
      <c r="G329" s="40"/>
      <c r="H329" s="40"/>
      <c r="I329" s="40"/>
      <c r="J329" s="40"/>
      <c r="K329" s="40"/>
      <c r="L329" s="40"/>
      <c r="Y329" s="15"/>
      <c r="Z329" s="15"/>
      <c r="AA329" s="15"/>
      <c r="AD329" s="15"/>
    </row>
    <row r="330" spans="1:30" customFormat="1" ht="123.75" x14ac:dyDescent="0.25">
      <c r="A330" s="19">
        <v>45</v>
      </c>
      <c r="B330" s="20" t="s">
        <v>222</v>
      </c>
      <c r="C330" s="152" t="s">
        <v>223</v>
      </c>
      <c r="D330" s="152"/>
      <c r="E330" s="152"/>
      <c r="F330" s="21" t="s">
        <v>202</v>
      </c>
      <c r="G330" s="42">
        <v>32.44</v>
      </c>
      <c r="H330" s="43">
        <v>19047.62</v>
      </c>
      <c r="I330" s="24"/>
      <c r="J330" s="43">
        <v>644079.24</v>
      </c>
      <c r="K330" s="24" t="s">
        <v>89</v>
      </c>
      <c r="L330" s="43">
        <v>5635693.3499999996</v>
      </c>
      <c r="Y330" s="15"/>
      <c r="Z330" s="15"/>
      <c r="AA330" s="15" t="s">
        <v>223</v>
      </c>
      <c r="AD330" s="15"/>
    </row>
    <row r="331" spans="1:30" customFormat="1" ht="0.75" customHeight="1" x14ac:dyDescent="0.25">
      <c r="A331" s="38"/>
      <c r="B331" s="38"/>
      <c r="C331" s="161"/>
      <c r="D331" s="161"/>
      <c r="E331" s="161"/>
      <c r="F331" s="39"/>
      <c r="G331" s="40"/>
      <c r="H331" s="40"/>
      <c r="I331" s="40"/>
      <c r="J331" s="40"/>
      <c r="K331" s="40"/>
      <c r="L331" s="40"/>
      <c r="Y331" s="15"/>
      <c r="Z331" s="15"/>
      <c r="AA331" s="15"/>
      <c r="AD331" s="15"/>
    </row>
    <row r="332" spans="1:30" customFormat="1" ht="123.75" x14ac:dyDescent="0.25">
      <c r="A332" s="19">
        <v>46</v>
      </c>
      <c r="B332" s="20" t="s">
        <v>224</v>
      </c>
      <c r="C332" s="152" t="s">
        <v>225</v>
      </c>
      <c r="D332" s="152"/>
      <c r="E332" s="152"/>
      <c r="F332" s="21" t="s">
        <v>77</v>
      </c>
      <c r="G332" s="41">
        <v>-920</v>
      </c>
      <c r="H332" s="23">
        <v>5.6</v>
      </c>
      <c r="I332" s="24"/>
      <c r="J332" s="43">
        <v>-5152</v>
      </c>
      <c r="K332" s="24" t="s">
        <v>89</v>
      </c>
      <c r="L332" s="43">
        <v>-45080</v>
      </c>
      <c r="Y332" s="15"/>
      <c r="Z332" s="15"/>
      <c r="AA332" s="15" t="s">
        <v>225</v>
      </c>
      <c r="AD332" s="15"/>
    </row>
    <row r="333" spans="1:30" customFormat="1" ht="0.75" customHeight="1" x14ac:dyDescent="0.25">
      <c r="A333" s="38"/>
      <c r="B333" s="38"/>
      <c r="C333" s="161"/>
      <c r="D333" s="161"/>
      <c r="E333" s="161"/>
      <c r="F333" s="39"/>
      <c r="G333" s="40"/>
      <c r="H333" s="40"/>
      <c r="I333" s="40"/>
      <c r="J333" s="40"/>
      <c r="K333" s="40"/>
      <c r="L333" s="40"/>
      <c r="Y333" s="15"/>
      <c r="Z333" s="15"/>
      <c r="AA333" s="15"/>
      <c r="AD333" s="15"/>
    </row>
    <row r="334" spans="1:30" customFormat="1" ht="123.75" x14ac:dyDescent="0.25">
      <c r="A334" s="19">
        <v>47</v>
      </c>
      <c r="B334" s="20" t="s">
        <v>226</v>
      </c>
      <c r="C334" s="152" t="s">
        <v>227</v>
      </c>
      <c r="D334" s="152"/>
      <c r="E334" s="152"/>
      <c r="F334" s="21" t="s">
        <v>77</v>
      </c>
      <c r="G334" s="41">
        <v>920</v>
      </c>
      <c r="H334" s="23">
        <v>12.57</v>
      </c>
      <c r="I334" s="24"/>
      <c r="J334" s="43">
        <v>12054.27</v>
      </c>
      <c r="K334" s="24" t="s">
        <v>89</v>
      </c>
      <c r="L334" s="43">
        <v>105474.84</v>
      </c>
      <c r="Y334" s="15"/>
      <c r="Z334" s="15"/>
      <c r="AA334" s="15" t="s">
        <v>227</v>
      </c>
      <c r="AD334" s="15"/>
    </row>
    <row r="335" spans="1:30" customFormat="1" ht="0.75" customHeight="1" x14ac:dyDescent="0.25">
      <c r="A335" s="38"/>
      <c r="B335" s="38"/>
      <c r="C335" s="161"/>
      <c r="D335" s="161"/>
      <c r="E335" s="161"/>
      <c r="F335" s="39"/>
      <c r="G335" s="40"/>
      <c r="H335" s="40"/>
      <c r="I335" s="40"/>
      <c r="J335" s="40"/>
      <c r="K335" s="40"/>
      <c r="L335" s="40"/>
      <c r="Y335" s="15"/>
      <c r="Z335" s="15"/>
      <c r="AA335" s="15"/>
      <c r="AD335" s="15"/>
    </row>
    <row r="336" spans="1:30" customFormat="1" ht="123.75" x14ac:dyDescent="0.25">
      <c r="A336" s="19">
        <v>48</v>
      </c>
      <c r="B336" s="20" t="s">
        <v>228</v>
      </c>
      <c r="C336" s="152" t="s">
        <v>229</v>
      </c>
      <c r="D336" s="152"/>
      <c r="E336" s="152"/>
      <c r="F336" s="21" t="s">
        <v>77</v>
      </c>
      <c r="G336" s="41">
        <v>-920</v>
      </c>
      <c r="H336" s="23">
        <v>2.5</v>
      </c>
      <c r="I336" s="24"/>
      <c r="J336" s="43">
        <v>-2300</v>
      </c>
      <c r="K336" s="24" t="s">
        <v>89</v>
      </c>
      <c r="L336" s="43">
        <v>-20125</v>
      </c>
      <c r="Y336" s="15"/>
      <c r="Z336" s="15"/>
      <c r="AA336" s="15" t="s">
        <v>229</v>
      </c>
      <c r="AD336" s="15"/>
    </row>
    <row r="337" spans="1:30" customFormat="1" ht="0.75" customHeight="1" x14ac:dyDescent="0.25">
      <c r="A337" s="38"/>
      <c r="B337" s="38"/>
      <c r="C337" s="161"/>
      <c r="D337" s="161"/>
      <c r="E337" s="161"/>
      <c r="F337" s="39"/>
      <c r="G337" s="40"/>
      <c r="H337" s="40"/>
      <c r="I337" s="40"/>
      <c r="J337" s="40"/>
      <c r="K337" s="40"/>
      <c r="L337" s="40"/>
      <c r="Y337" s="15"/>
      <c r="Z337" s="15"/>
      <c r="AA337" s="15"/>
      <c r="AD337" s="15"/>
    </row>
    <row r="338" spans="1:30" customFormat="1" ht="123.75" x14ac:dyDescent="0.25">
      <c r="A338" s="19">
        <v>49</v>
      </c>
      <c r="B338" s="20" t="s">
        <v>230</v>
      </c>
      <c r="C338" s="152" t="s">
        <v>231</v>
      </c>
      <c r="D338" s="152"/>
      <c r="E338" s="152"/>
      <c r="F338" s="21" t="s">
        <v>77</v>
      </c>
      <c r="G338" s="41">
        <v>920</v>
      </c>
      <c r="H338" s="23">
        <v>11.24</v>
      </c>
      <c r="I338" s="24"/>
      <c r="J338" s="43">
        <v>10778.84</v>
      </c>
      <c r="K338" s="24" t="s">
        <v>89</v>
      </c>
      <c r="L338" s="43">
        <v>94314.82</v>
      </c>
      <c r="Y338" s="15"/>
      <c r="Z338" s="15"/>
      <c r="AA338" s="15" t="s">
        <v>231</v>
      </c>
      <c r="AD338" s="15"/>
    </row>
    <row r="339" spans="1:30" customFormat="1" ht="0.75" customHeight="1" x14ac:dyDescent="0.25">
      <c r="A339" s="38"/>
      <c r="B339" s="38"/>
      <c r="C339" s="161"/>
      <c r="D339" s="161"/>
      <c r="E339" s="161"/>
      <c r="F339" s="39"/>
      <c r="G339" s="40"/>
      <c r="H339" s="40"/>
      <c r="I339" s="40"/>
      <c r="J339" s="40"/>
      <c r="K339" s="40"/>
      <c r="L339" s="40"/>
      <c r="Y339" s="15"/>
      <c r="Z339" s="15"/>
      <c r="AA339" s="15"/>
      <c r="AD339" s="15"/>
    </row>
    <row r="340" spans="1:30" customFormat="1" ht="78.75" x14ac:dyDescent="0.25">
      <c r="A340" s="19">
        <v>50</v>
      </c>
      <c r="B340" s="20" t="s">
        <v>232</v>
      </c>
      <c r="C340" s="152" t="s">
        <v>233</v>
      </c>
      <c r="D340" s="152"/>
      <c r="E340" s="152"/>
      <c r="F340" s="21" t="s">
        <v>148</v>
      </c>
      <c r="G340" s="22">
        <v>0.1075</v>
      </c>
      <c r="H340" s="43">
        <v>243909.64</v>
      </c>
      <c r="I340" s="24"/>
      <c r="J340" s="24"/>
      <c r="K340" s="24" t="s">
        <v>34</v>
      </c>
      <c r="L340" s="24"/>
      <c r="Y340" s="15"/>
      <c r="Z340" s="15"/>
      <c r="AA340" s="15" t="s">
        <v>233</v>
      </c>
      <c r="AD340" s="15"/>
    </row>
    <row r="341" spans="1:30" customFormat="1" ht="22.5" x14ac:dyDescent="0.25">
      <c r="A341" s="25"/>
      <c r="B341" s="4"/>
      <c r="C341" s="153" t="s">
        <v>35</v>
      </c>
      <c r="D341" s="153"/>
      <c r="E341" s="153"/>
      <c r="F341" s="26"/>
      <c r="G341" s="27"/>
      <c r="H341" s="30">
        <v>1107.95</v>
      </c>
      <c r="I341" s="27" t="s">
        <v>188</v>
      </c>
      <c r="J341" s="28">
        <v>198.47</v>
      </c>
      <c r="K341" s="27"/>
      <c r="L341" s="30">
        <v>9326.1</v>
      </c>
      <c r="Y341" s="15"/>
      <c r="Z341" s="15"/>
      <c r="AA341" s="15"/>
      <c r="AB341" s="2" t="s">
        <v>35</v>
      </c>
      <c r="AD341" s="15"/>
    </row>
    <row r="342" spans="1:30" customFormat="1" ht="22.5" x14ac:dyDescent="0.25">
      <c r="A342" s="25"/>
      <c r="B342" s="4"/>
      <c r="C342" s="153" t="s">
        <v>36</v>
      </c>
      <c r="D342" s="153"/>
      <c r="E342" s="153"/>
      <c r="F342" s="26"/>
      <c r="G342" s="27"/>
      <c r="H342" s="30">
        <v>12533.99</v>
      </c>
      <c r="I342" s="27" t="s">
        <v>189</v>
      </c>
      <c r="J342" s="30">
        <v>2440.4899999999998</v>
      </c>
      <c r="K342" s="27"/>
      <c r="L342" s="30">
        <v>34191.199999999997</v>
      </c>
      <c r="Y342" s="15"/>
      <c r="Z342" s="15"/>
      <c r="AA342" s="15"/>
      <c r="AB342" s="2" t="s">
        <v>36</v>
      </c>
      <c r="AD342" s="15"/>
    </row>
    <row r="343" spans="1:30" customFormat="1" ht="22.5" x14ac:dyDescent="0.25">
      <c r="A343" s="25"/>
      <c r="B343" s="4"/>
      <c r="C343" s="153" t="s">
        <v>37</v>
      </c>
      <c r="D343" s="153"/>
      <c r="E343" s="153"/>
      <c r="F343" s="26"/>
      <c r="G343" s="27"/>
      <c r="H343" s="31" t="s">
        <v>234</v>
      </c>
      <c r="I343" s="27" t="s">
        <v>189</v>
      </c>
      <c r="J343" s="31" t="s">
        <v>235</v>
      </c>
      <c r="K343" s="27"/>
      <c r="L343" s="31" t="s">
        <v>236</v>
      </c>
      <c r="Y343" s="15"/>
      <c r="Z343" s="15"/>
      <c r="AA343" s="15"/>
      <c r="AB343" s="2" t="s">
        <v>37</v>
      </c>
      <c r="AD343" s="15"/>
    </row>
    <row r="344" spans="1:30" customFormat="1" ht="15" x14ac:dyDescent="0.25">
      <c r="A344" s="25"/>
      <c r="B344" s="4"/>
      <c r="C344" s="153" t="s">
        <v>38</v>
      </c>
      <c r="D344" s="153"/>
      <c r="E344" s="153"/>
      <c r="F344" s="26"/>
      <c r="G344" s="27"/>
      <c r="H344" s="30">
        <v>230267.7</v>
      </c>
      <c r="I344" s="27"/>
      <c r="J344" s="30">
        <v>24753.78</v>
      </c>
      <c r="K344" s="27"/>
      <c r="L344" s="30">
        <v>216595.56</v>
      </c>
      <c r="Y344" s="15"/>
      <c r="Z344" s="15"/>
      <c r="AA344" s="15"/>
      <c r="AB344" s="2" t="s">
        <v>38</v>
      </c>
      <c r="AD344" s="15"/>
    </row>
    <row r="345" spans="1:30" customFormat="1" ht="15" x14ac:dyDescent="0.25">
      <c r="A345" s="25"/>
      <c r="B345" s="4"/>
      <c r="C345" s="153" t="s">
        <v>61</v>
      </c>
      <c r="D345" s="153"/>
      <c r="E345" s="153"/>
      <c r="F345" s="26" t="s">
        <v>40</v>
      </c>
      <c r="G345" s="32">
        <v>109</v>
      </c>
      <c r="H345" s="31"/>
      <c r="I345" s="27"/>
      <c r="J345" s="28">
        <v>390.41</v>
      </c>
      <c r="K345" s="33">
        <v>109</v>
      </c>
      <c r="L345" s="30">
        <v>18345.38</v>
      </c>
      <c r="Y345" s="15"/>
      <c r="Z345" s="15"/>
      <c r="AA345" s="15"/>
      <c r="AC345" s="2" t="s">
        <v>61</v>
      </c>
      <c r="AD345" s="15"/>
    </row>
    <row r="346" spans="1:30" customFormat="1" ht="15" x14ac:dyDescent="0.25">
      <c r="A346" s="25"/>
      <c r="B346" s="4"/>
      <c r="C346" s="153" t="s">
        <v>62</v>
      </c>
      <c r="D346" s="153"/>
      <c r="E346" s="153"/>
      <c r="F346" s="26" t="s">
        <v>40</v>
      </c>
      <c r="G346" s="32">
        <v>65</v>
      </c>
      <c r="H346" s="31"/>
      <c r="I346" s="29">
        <v>0.85</v>
      </c>
      <c r="J346" s="28">
        <v>197.89</v>
      </c>
      <c r="K346" s="29">
        <v>55.25</v>
      </c>
      <c r="L346" s="30">
        <v>9298.92</v>
      </c>
      <c r="Y346" s="15"/>
      <c r="Z346" s="15"/>
      <c r="AA346" s="15"/>
      <c r="AC346" s="2" t="s">
        <v>62</v>
      </c>
      <c r="AD346" s="15"/>
    </row>
    <row r="347" spans="1:30" customFormat="1" ht="22.5" x14ac:dyDescent="0.25">
      <c r="A347" s="25"/>
      <c r="B347" s="4"/>
      <c r="C347" s="153" t="s">
        <v>42</v>
      </c>
      <c r="D347" s="153"/>
      <c r="E347" s="153"/>
      <c r="F347" s="26" t="s">
        <v>43</v>
      </c>
      <c r="G347" s="28">
        <v>134.46</v>
      </c>
      <c r="H347" s="31"/>
      <c r="I347" s="27" t="s">
        <v>188</v>
      </c>
      <c r="J347" s="31"/>
      <c r="K347" s="27"/>
      <c r="L347" s="28">
        <v>24.09</v>
      </c>
      <c r="Y347" s="15"/>
      <c r="Z347" s="15"/>
      <c r="AA347" s="15"/>
      <c r="AC347" s="2" t="s">
        <v>42</v>
      </c>
      <c r="AD347" s="15"/>
    </row>
    <row r="348" spans="1:30" customFormat="1" ht="22.5" x14ac:dyDescent="0.25">
      <c r="A348" s="25"/>
      <c r="B348" s="4"/>
      <c r="C348" s="153" t="s">
        <v>53</v>
      </c>
      <c r="D348" s="153"/>
      <c r="E348" s="153"/>
      <c r="F348" s="26" t="s">
        <v>43</v>
      </c>
      <c r="G348" s="28">
        <v>54.89</v>
      </c>
      <c r="H348" s="31"/>
      <c r="I348" s="27" t="s">
        <v>189</v>
      </c>
      <c r="J348" s="31"/>
      <c r="K348" s="27"/>
      <c r="L348" s="28">
        <v>10.69</v>
      </c>
      <c r="Y348" s="15"/>
      <c r="Z348" s="15"/>
      <c r="AA348" s="15"/>
      <c r="AC348" s="2" t="s">
        <v>53</v>
      </c>
      <c r="AD348" s="15"/>
    </row>
    <row r="349" spans="1:30" customFormat="1" ht="15" x14ac:dyDescent="0.25">
      <c r="A349" s="34"/>
      <c r="B349" s="35"/>
      <c r="C349" s="152" t="s">
        <v>44</v>
      </c>
      <c r="D349" s="152"/>
      <c r="E349" s="152"/>
      <c r="F349" s="21"/>
      <c r="G349" s="36"/>
      <c r="H349" s="36"/>
      <c r="I349" s="36"/>
      <c r="J349" s="37">
        <v>27981.040000000001</v>
      </c>
      <c r="K349" s="36"/>
      <c r="L349" s="37">
        <v>287757.15999999997</v>
      </c>
      <c r="Y349" s="15"/>
      <c r="Z349" s="15"/>
      <c r="AA349" s="15"/>
      <c r="AD349" s="15" t="s">
        <v>44</v>
      </c>
    </row>
    <row r="350" spans="1:30" customFormat="1" ht="0.75" customHeight="1" x14ac:dyDescent="0.25">
      <c r="A350" s="38"/>
      <c r="B350" s="38"/>
      <c r="C350" s="161"/>
      <c r="D350" s="161"/>
      <c r="E350" s="161"/>
      <c r="F350" s="39"/>
      <c r="G350" s="40"/>
      <c r="H350" s="40"/>
      <c r="I350" s="40"/>
      <c r="J350" s="40"/>
      <c r="K350" s="40"/>
      <c r="L350" s="40"/>
      <c r="Y350" s="15"/>
      <c r="Z350" s="15"/>
      <c r="AA350" s="15"/>
      <c r="AD350" s="15"/>
    </row>
    <row r="351" spans="1:30" customFormat="1" ht="123.75" x14ac:dyDescent="0.25">
      <c r="A351" s="19">
        <v>51</v>
      </c>
      <c r="B351" s="20" t="s">
        <v>237</v>
      </c>
      <c r="C351" s="152" t="s">
        <v>238</v>
      </c>
      <c r="D351" s="152"/>
      <c r="E351" s="152"/>
      <c r="F351" s="21" t="s">
        <v>47</v>
      </c>
      <c r="G351" s="42">
        <v>-125.78</v>
      </c>
      <c r="H351" s="23">
        <v>196.81</v>
      </c>
      <c r="I351" s="24"/>
      <c r="J351" s="43">
        <v>-24754.76</v>
      </c>
      <c r="K351" s="24" t="s">
        <v>89</v>
      </c>
      <c r="L351" s="43">
        <v>-216604.17</v>
      </c>
      <c r="Y351" s="15"/>
      <c r="Z351" s="15"/>
      <c r="AA351" s="15" t="s">
        <v>238</v>
      </c>
      <c r="AD351" s="15"/>
    </row>
    <row r="352" spans="1:30" customFormat="1" ht="0.75" customHeight="1" x14ac:dyDescent="0.25">
      <c r="A352" s="38"/>
      <c r="B352" s="38"/>
      <c r="C352" s="161"/>
      <c r="D352" s="161"/>
      <c r="E352" s="161"/>
      <c r="F352" s="39"/>
      <c r="G352" s="40"/>
      <c r="H352" s="40"/>
      <c r="I352" s="40"/>
      <c r="J352" s="40"/>
      <c r="K352" s="40"/>
      <c r="L352" s="40"/>
      <c r="Y352" s="15"/>
      <c r="Z352" s="15"/>
      <c r="AA352" s="15"/>
      <c r="AD352" s="15"/>
    </row>
    <row r="353" spans="1:30" customFormat="1" ht="123.75" x14ac:dyDescent="0.25">
      <c r="A353" s="19">
        <v>52</v>
      </c>
      <c r="B353" s="20" t="s">
        <v>184</v>
      </c>
      <c r="C353" s="152" t="s">
        <v>185</v>
      </c>
      <c r="D353" s="152"/>
      <c r="E353" s="152"/>
      <c r="F353" s="21" t="s">
        <v>47</v>
      </c>
      <c r="G353" s="41">
        <v>149</v>
      </c>
      <c r="H353" s="23">
        <v>523.80999999999995</v>
      </c>
      <c r="I353" s="24"/>
      <c r="J353" s="43">
        <v>81353.789999999994</v>
      </c>
      <c r="K353" s="24" t="s">
        <v>89</v>
      </c>
      <c r="L353" s="43">
        <v>711845.66</v>
      </c>
      <c r="Y353" s="15"/>
      <c r="Z353" s="15"/>
      <c r="AA353" s="15" t="s">
        <v>185</v>
      </c>
      <c r="AD353" s="15"/>
    </row>
    <row r="354" spans="1:30" customFormat="1" ht="0.75" customHeight="1" x14ac:dyDescent="0.25">
      <c r="A354" s="38"/>
      <c r="B354" s="38"/>
      <c r="C354" s="161"/>
      <c r="D354" s="161"/>
      <c r="E354" s="161"/>
      <c r="F354" s="39"/>
      <c r="G354" s="40"/>
      <c r="H354" s="40"/>
      <c r="I354" s="40"/>
      <c r="J354" s="40"/>
      <c r="K354" s="40"/>
      <c r="L354" s="40"/>
      <c r="Y354" s="15"/>
      <c r="Z354" s="15"/>
      <c r="AA354" s="15"/>
      <c r="AD354" s="15"/>
    </row>
    <row r="355" spans="1:30" customFormat="1" ht="78.75" x14ac:dyDescent="0.25">
      <c r="A355" s="19">
        <v>53</v>
      </c>
      <c r="B355" s="20" t="s">
        <v>239</v>
      </c>
      <c r="C355" s="152" t="s">
        <v>240</v>
      </c>
      <c r="D355" s="152"/>
      <c r="E355" s="152"/>
      <c r="F355" s="21" t="s">
        <v>56</v>
      </c>
      <c r="G355" s="42">
        <v>0.25</v>
      </c>
      <c r="H355" s="43">
        <v>10365.530000000001</v>
      </c>
      <c r="I355" s="24"/>
      <c r="J355" s="24"/>
      <c r="K355" s="24" t="s">
        <v>34</v>
      </c>
      <c r="L355" s="24"/>
      <c r="Y355" s="15"/>
      <c r="Z355" s="15"/>
      <c r="AA355" s="15" t="s">
        <v>240</v>
      </c>
      <c r="AD355" s="15"/>
    </row>
    <row r="356" spans="1:30" customFormat="1" ht="15" x14ac:dyDescent="0.25">
      <c r="A356" s="25"/>
      <c r="B356" s="4"/>
      <c r="C356" s="153" t="s">
        <v>35</v>
      </c>
      <c r="D356" s="153"/>
      <c r="E356" s="153"/>
      <c r="F356" s="26"/>
      <c r="G356" s="27"/>
      <c r="H356" s="30">
        <v>9729</v>
      </c>
      <c r="I356" s="27" t="s">
        <v>66</v>
      </c>
      <c r="J356" s="30">
        <v>3216.65</v>
      </c>
      <c r="K356" s="27"/>
      <c r="L356" s="30">
        <v>151150.41</v>
      </c>
      <c r="Y356" s="15"/>
      <c r="Z356" s="15"/>
      <c r="AA356" s="15"/>
      <c r="AB356" s="2" t="s">
        <v>35</v>
      </c>
      <c r="AD356" s="15"/>
    </row>
    <row r="357" spans="1:30" customFormat="1" ht="15" x14ac:dyDescent="0.25">
      <c r="A357" s="25"/>
      <c r="B357" s="4"/>
      <c r="C357" s="153" t="s">
        <v>36</v>
      </c>
      <c r="D357" s="153"/>
      <c r="E357" s="153"/>
      <c r="F357" s="26"/>
      <c r="G357" s="27"/>
      <c r="H357" s="28">
        <v>636.53</v>
      </c>
      <c r="I357" s="27" t="s">
        <v>67</v>
      </c>
      <c r="J357" s="28">
        <v>228.75</v>
      </c>
      <c r="K357" s="27"/>
      <c r="L357" s="30">
        <v>3204.83</v>
      </c>
      <c r="Y357" s="15"/>
      <c r="Z357" s="15"/>
      <c r="AA357" s="15"/>
      <c r="AB357" s="2" t="s">
        <v>36</v>
      </c>
      <c r="AD357" s="15"/>
    </row>
    <row r="358" spans="1:30" customFormat="1" ht="15" x14ac:dyDescent="0.25">
      <c r="A358" s="25"/>
      <c r="B358" s="4"/>
      <c r="C358" s="153" t="s">
        <v>37</v>
      </c>
      <c r="D358" s="153"/>
      <c r="E358" s="153"/>
      <c r="F358" s="26"/>
      <c r="G358" s="27"/>
      <c r="H358" s="31" t="s">
        <v>241</v>
      </c>
      <c r="I358" s="27" t="s">
        <v>67</v>
      </c>
      <c r="J358" s="31" t="s">
        <v>242</v>
      </c>
      <c r="K358" s="27"/>
      <c r="L358" s="31" t="s">
        <v>243</v>
      </c>
      <c r="Y358" s="15"/>
      <c r="Z358" s="15"/>
      <c r="AA358" s="15"/>
      <c r="AB358" s="2" t="s">
        <v>37</v>
      </c>
      <c r="AD358" s="15"/>
    </row>
    <row r="359" spans="1:30" customFormat="1" ht="15" x14ac:dyDescent="0.25">
      <c r="A359" s="25"/>
      <c r="B359" s="4"/>
      <c r="C359" s="153" t="s">
        <v>38</v>
      </c>
      <c r="D359" s="153"/>
      <c r="E359" s="153"/>
      <c r="F359" s="26"/>
      <c r="G359" s="27"/>
      <c r="H359" s="31"/>
      <c r="I359" s="27"/>
      <c r="J359" s="31"/>
      <c r="K359" s="27"/>
      <c r="L359" s="31"/>
      <c r="Y359" s="15"/>
      <c r="Z359" s="15"/>
      <c r="AA359" s="15"/>
      <c r="AB359" s="2" t="s">
        <v>38</v>
      </c>
      <c r="AD359" s="15"/>
    </row>
    <row r="360" spans="1:30" customFormat="1" ht="15" x14ac:dyDescent="0.25">
      <c r="A360" s="25"/>
      <c r="B360" s="4"/>
      <c r="C360" s="153" t="s">
        <v>244</v>
      </c>
      <c r="D360" s="153"/>
      <c r="E360" s="153"/>
      <c r="F360" s="26" t="s">
        <v>40</v>
      </c>
      <c r="G360" s="32">
        <v>106</v>
      </c>
      <c r="H360" s="31"/>
      <c r="I360" s="27"/>
      <c r="J360" s="30">
        <v>3436.32</v>
      </c>
      <c r="K360" s="33">
        <v>106</v>
      </c>
      <c r="L360" s="30">
        <v>161472.81</v>
      </c>
      <c r="Y360" s="15"/>
      <c r="Z360" s="15"/>
      <c r="AA360" s="15"/>
      <c r="AC360" s="2" t="s">
        <v>244</v>
      </c>
      <c r="AD360" s="15"/>
    </row>
    <row r="361" spans="1:30" customFormat="1" ht="15" x14ac:dyDescent="0.25">
      <c r="A361" s="25"/>
      <c r="B361" s="4"/>
      <c r="C361" s="153" t="s">
        <v>245</v>
      </c>
      <c r="D361" s="153"/>
      <c r="E361" s="153"/>
      <c r="F361" s="26" t="s">
        <v>40</v>
      </c>
      <c r="G361" s="32">
        <v>56</v>
      </c>
      <c r="H361" s="31"/>
      <c r="I361" s="29">
        <v>0.85</v>
      </c>
      <c r="J361" s="30">
        <v>1543.1</v>
      </c>
      <c r="K361" s="46">
        <v>47.6</v>
      </c>
      <c r="L361" s="30">
        <v>72510.429999999993</v>
      </c>
      <c r="Y361" s="15"/>
      <c r="Z361" s="15"/>
      <c r="AA361" s="15"/>
      <c r="AC361" s="2" t="s">
        <v>245</v>
      </c>
      <c r="AD361" s="15"/>
    </row>
    <row r="362" spans="1:30" customFormat="1" ht="15" x14ac:dyDescent="0.25">
      <c r="A362" s="25"/>
      <c r="B362" s="4"/>
      <c r="C362" s="153" t="s">
        <v>42</v>
      </c>
      <c r="D362" s="153"/>
      <c r="E362" s="153"/>
      <c r="F362" s="26" t="s">
        <v>43</v>
      </c>
      <c r="G362" s="32">
        <v>1150</v>
      </c>
      <c r="H362" s="31"/>
      <c r="I362" s="27" t="s">
        <v>66</v>
      </c>
      <c r="J362" s="31"/>
      <c r="K362" s="27"/>
      <c r="L362" s="28">
        <v>380.22</v>
      </c>
      <c r="Y362" s="15"/>
      <c r="Z362" s="15"/>
      <c r="AA362" s="15"/>
      <c r="AC362" s="2" t="s">
        <v>42</v>
      </c>
      <c r="AD362" s="15"/>
    </row>
    <row r="363" spans="1:30" customFormat="1" ht="15" x14ac:dyDescent="0.25">
      <c r="A363" s="25"/>
      <c r="B363" s="4"/>
      <c r="C363" s="153" t="s">
        <v>53</v>
      </c>
      <c r="D363" s="153"/>
      <c r="E363" s="153"/>
      <c r="F363" s="26" t="s">
        <v>43</v>
      </c>
      <c r="G363" s="28">
        <v>6.96</v>
      </c>
      <c r="H363" s="31"/>
      <c r="I363" s="27" t="s">
        <v>67</v>
      </c>
      <c r="J363" s="31"/>
      <c r="K363" s="27"/>
      <c r="L363" s="44">
        <v>2.5</v>
      </c>
      <c r="Y363" s="15"/>
      <c r="Z363" s="15"/>
      <c r="AA363" s="15"/>
      <c r="AC363" s="2" t="s">
        <v>53</v>
      </c>
      <c r="AD363" s="15"/>
    </row>
    <row r="364" spans="1:30" customFormat="1" ht="15" x14ac:dyDescent="0.25">
      <c r="A364" s="34"/>
      <c r="B364" s="35"/>
      <c r="C364" s="152" t="s">
        <v>44</v>
      </c>
      <c r="D364" s="152"/>
      <c r="E364" s="152"/>
      <c r="F364" s="21"/>
      <c r="G364" s="36"/>
      <c r="H364" s="36"/>
      <c r="I364" s="36"/>
      <c r="J364" s="37">
        <v>8424.82</v>
      </c>
      <c r="K364" s="36"/>
      <c r="L364" s="37">
        <v>388338.48</v>
      </c>
      <c r="Y364" s="15"/>
      <c r="Z364" s="15"/>
      <c r="AA364" s="15"/>
      <c r="AD364" s="15" t="s">
        <v>44</v>
      </c>
    </row>
    <row r="365" spans="1:30" customFormat="1" ht="0.75" customHeight="1" x14ac:dyDescent="0.25">
      <c r="A365" s="38"/>
      <c r="B365" s="38"/>
      <c r="C365" s="161"/>
      <c r="D365" s="161"/>
      <c r="E365" s="161"/>
      <c r="F365" s="39"/>
      <c r="G365" s="40"/>
      <c r="H365" s="40"/>
      <c r="I365" s="40"/>
      <c r="J365" s="40"/>
      <c r="K365" s="40"/>
      <c r="L365" s="40"/>
      <c r="Y365" s="15"/>
      <c r="Z365" s="15"/>
      <c r="AA365" s="15"/>
      <c r="AD365" s="15"/>
    </row>
    <row r="366" spans="1:30" customFormat="1" ht="15" x14ac:dyDescent="0.25">
      <c r="A366" s="151" t="s">
        <v>246</v>
      </c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Y366" s="15"/>
      <c r="Z366" s="15" t="s">
        <v>246</v>
      </c>
      <c r="AA366" s="15"/>
      <c r="AD366" s="15"/>
    </row>
    <row r="367" spans="1:30" customFormat="1" ht="78.75" x14ac:dyDescent="0.25">
      <c r="A367" s="19">
        <v>54</v>
      </c>
      <c r="B367" s="20" t="s">
        <v>247</v>
      </c>
      <c r="C367" s="152" t="s">
        <v>248</v>
      </c>
      <c r="D367" s="152"/>
      <c r="E367" s="152"/>
      <c r="F367" s="21" t="s">
        <v>81</v>
      </c>
      <c r="G367" s="42">
        <v>0.05</v>
      </c>
      <c r="H367" s="43">
        <v>4040.78</v>
      </c>
      <c r="I367" s="24"/>
      <c r="J367" s="24"/>
      <c r="K367" s="24" t="s">
        <v>34</v>
      </c>
      <c r="L367" s="24"/>
      <c r="Y367" s="15"/>
      <c r="Z367" s="15"/>
      <c r="AA367" s="15" t="s">
        <v>248</v>
      </c>
      <c r="AD367" s="15"/>
    </row>
    <row r="368" spans="1:30" customFormat="1" ht="15" x14ac:dyDescent="0.25">
      <c r="A368" s="25"/>
      <c r="B368" s="4"/>
      <c r="C368" s="153" t="s">
        <v>35</v>
      </c>
      <c r="D368" s="153"/>
      <c r="E368" s="153"/>
      <c r="F368" s="26"/>
      <c r="G368" s="27"/>
      <c r="H368" s="28">
        <v>730.95</v>
      </c>
      <c r="I368" s="27" t="s">
        <v>66</v>
      </c>
      <c r="J368" s="28">
        <v>48.33</v>
      </c>
      <c r="K368" s="27"/>
      <c r="L368" s="30">
        <v>2271.2199999999998</v>
      </c>
      <c r="Y368" s="15"/>
      <c r="Z368" s="15"/>
      <c r="AA368" s="15"/>
      <c r="AB368" s="2" t="s">
        <v>35</v>
      </c>
      <c r="AD368" s="15"/>
    </row>
    <row r="369" spans="1:30" customFormat="1" ht="15" x14ac:dyDescent="0.25">
      <c r="A369" s="25"/>
      <c r="B369" s="4"/>
      <c r="C369" s="153" t="s">
        <v>36</v>
      </c>
      <c r="D369" s="153"/>
      <c r="E369" s="153"/>
      <c r="F369" s="26"/>
      <c r="G369" s="27"/>
      <c r="H369" s="30">
        <v>3309.83</v>
      </c>
      <c r="I369" s="27" t="s">
        <v>67</v>
      </c>
      <c r="J369" s="28">
        <v>237.89</v>
      </c>
      <c r="K369" s="27"/>
      <c r="L369" s="30">
        <v>3332.9</v>
      </c>
      <c r="Y369" s="15"/>
      <c r="Z369" s="15"/>
      <c r="AA369" s="15"/>
      <c r="AB369" s="2" t="s">
        <v>36</v>
      </c>
      <c r="AD369" s="15"/>
    </row>
    <row r="370" spans="1:30" customFormat="1" ht="15" x14ac:dyDescent="0.25">
      <c r="A370" s="25"/>
      <c r="B370" s="4"/>
      <c r="C370" s="153" t="s">
        <v>37</v>
      </c>
      <c r="D370" s="153"/>
      <c r="E370" s="153"/>
      <c r="F370" s="26"/>
      <c r="G370" s="27"/>
      <c r="H370" s="31" t="s">
        <v>249</v>
      </c>
      <c r="I370" s="27" t="s">
        <v>67</v>
      </c>
      <c r="J370" s="31" t="s">
        <v>250</v>
      </c>
      <c r="K370" s="27"/>
      <c r="L370" s="31" t="s">
        <v>251</v>
      </c>
      <c r="Y370" s="15"/>
      <c r="Z370" s="15"/>
      <c r="AA370" s="15"/>
      <c r="AB370" s="2" t="s">
        <v>37</v>
      </c>
      <c r="AD370" s="15"/>
    </row>
    <row r="371" spans="1:30" customFormat="1" ht="15" x14ac:dyDescent="0.25">
      <c r="A371" s="25"/>
      <c r="B371" s="4"/>
      <c r="C371" s="153" t="s">
        <v>38</v>
      </c>
      <c r="D371" s="153"/>
      <c r="E371" s="153"/>
      <c r="F371" s="26"/>
      <c r="G371" s="27"/>
      <c r="H371" s="31"/>
      <c r="I371" s="27"/>
      <c r="J371" s="31"/>
      <c r="K371" s="27"/>
      <c r="L371" s="31"/>
      <c r="Y371" s="15"/>
      <c r="Z371" s="15"/>
      <c r="AA371" s="15"/>
      <c r="AB371" s="2" t="s">
        <v>38</v>
      </c>
      <c r="AD371" s="15"/>
    </row>
    <row r="372" spans="1:30" customFormat="1" ht="15" x14ac:dyDescent="0.25">
      <c r="A372" s="25"/>
      <c r="B372" s="4"/>
      <c r="C372" s="153" t="s">
        <v>85</v>
      </c>
      <c r="D372" s="153"/>
      <c r="E372" s="153"/>
      <c r="F372" s="26" t="s">
        <v>40</v>
      </c>
      <c r="G372" s="32">
        <v>110</v>
      </c>
      <c r="H372" s="31"/>
      <c r="I372" s="27"/>
      <c r="J372" s="28">
        <v>88.46</v>
      </c>
      <c r="K372" s="33">
        <v>110</v>
      </c>
      <c r="L372" s="30">
        <v>4157.08</v>
      </c>
      <c r="Y372" s="15"/>
      <c r="Z372" s="15"/>
      <c r="AA372" s="15"/>
      <c r="AC372" s="2" t="s">
        <v>85</v>
      </c>
      <c r="AD372" s="15"/>
    </row>
    <row r="373" spans="1:30" customFormat="1" ht="15" x14ac:dyDescent="0.25">
      <c r="A373" s="25"/>
      <c r="B373" s="4"/>
      <c r="C373" s="153" t="s">
        <v>86</v>
      </c>
      <c r="D373" s="153"/>
      <c r="E373" s="153"/>
      <c r="F373" s="26" t="s">
        <v>40</v>
      </c>
      <c r="G373" s="32">
        <v>73</v>
      </c>
      <c r="H373" s="31"/>
      <c r="I373" s="29">
        <v>0.85</v>
      </c>
      <c r="J373" s="28">
        <v>49.9</v>
      </c>
      <c r="K373" s="29">
        <v>62.05</v>
      </c>
      <c r="L373" s="30">
        <v>2344.9699999999998</v>
      </c>
      <c r="Y373" s="15"/>
      <c r="Z373" s="15"/>
      <c r="AA373" s="15"/>
      <c r="AC373" s="2" t="s">
        <v>86</v>
      </c>
      <c r="AD373" s="15"/>
    </row>
    <row r="374" spans="1:30" customFormat="1" ht="15" x14ac:dyDescent="0.25">
      <c r="A374" s="25"/>
      <c r="B374" s="4"/>
      <c r="C374" s="153" t="s">
        <v>42</v>
      </c>
      <c r="D374" s="153"/>
      <c r="E374" s="153"/>
      <c r="F374" s="26" t="s">
        <v>43</v>
      </c>
      <c r="G374" s="44">
        <v>82.5</v>
      </c>
      <c r="H374" s="31"/>
      <c r="I374" s="27" t="s">
        <v>66</v>
      </c>
      <c r="J374" s="31"/>
      <c r="K374" s="27"/>
      <c r="L374" s="28">
        <v>5.46</v>
      </c>
      <c r="Y374" s="15"/>
      <c r="Z374" s="15"/>
      <c r="AA374" s="15"/>
      <c r="AC374" s="2" t="s">
        <v>42</v>
      </c>
      <c r="AD374" s="15"/>
    </row>
    <row r="375" spans="1:30" customFormat="1" ht="15" x14ac:dyDescent="0.25">
      <c r="A375" s="25"/>
      <c r="B375" s="4"/>
      <c r="C375" s="153" t="s">
        <v>53</v>
      </c>
      <c r="D375" s="153"/>
      <c r="E375" s="153"/>
      <c r="F375" s="26" t="s">
        <v>43</v>
      </c>
      <c r="G375" s="28">
        <v>34.17</v>
      </c>
      <c r="H375" s="31"/>
      <c r="I375" s="27" t="s">
        <v>67</v>
      </c>
      <c r="J375" s="31"/>
      <c r="K375" s="27"/>
      <c r="L375" s="28">
        <v>2.46</v>
      </c>
      <c r="Y375" s="15"/>
      <c r="Z375" s="15"/>
      <c r="AA375" s="15"/>
      <c r="AC375" s="2" t="s">
        <v>53</v>
      </c>
      <c r="AD375" s="15"/>
    </row>
    <row r="376" spans="1:30" customFormat="1" ht="15" x14ac:dyDescent="0.25">
      <c r="A376" s="34"/>
      <c r="B376" s="35"/>
      <c r="C376" s="152" t="s">
        <v>44</v>
      </c>
      <c r="D376" s="152"/>
      <c r="E376" s="152"/>
      <c r="F376" s="21"/>
      <c r="G376" s="36"/>
      <c r="H376" s="36"/>
      <c r="I376" s="36"/>
      <c r="J376" s="42">
        <v>424.58</v>
      </c>
      <c r="K376" s="36"/>
      <c r="L376" s="37">
        <v>12106.17</v>
      </c>
      <c r="Y376" s="15"/>
      <c r="Z376" s="15"/>
      <c r="AA376" s="15"/>
      <c r="AD376" s="15" t="s">
        <v>44</v>
      </c>
    </row>
    <row r="377" spans="1:30" customFormat="1" ht="0.75" customHeight="1" x14ac:dyDescent="0.25">
      <c r="A377" s="38"/>
      <c r="B377" s="38"/>
      <c r="C377" s="161"/>
      <c r="D377" s="161"/>
      <c r="E377" s="161"/>
      <c r="F377" s="39"/>
      <c r="G377" s="40"/>
      <c r="H377" s="40"/>
      <c r="I377" s="40"/>
      <c r="J377" s="40"/>
      <c r="K377" s="40"/>
      <c r="L377" s="40"/>
      <c r="Y377" s="15"/>
      <c r="Z377" s="15"/>
      <c r="AA377" s="15"/>
      <c r="AD377" s="15"/>
    </row>
    <row r="378" spans="1:30" customFormat="1" ht="123.75" x14ac:dyDescent="0.25">
      <c r="A378" s="19">
        <v>55</v>
      </c>
      <c r="B378" s="20" t="s">
        <v>177</v>
      </c>
      <c r="C378" s="152" t="s">
        <v>178</v>
      </c>
      <c r="D378" s="152"/>
      <c r="E378" s="152"/>
      <c r="F378" s="21" t="s">
        <v>47</v>
      </c>
      <c r="G378" s="42">
        <v>0.04</v>
      </c>
      <c r="H378" s="23">
        <v>110.95</v>
      </c>
      <c r="I378" s="24"/>
      <c r="J378" s="23">
        <v>4.63</v>
      </c>
      <c r="K378" s="24" t="s">
        <v>89</v>
      </c>
      <c r="L378" s="23">
        <v>40.479999999999997</v>
      </c>
      <c r="Y378" s="15"/>
      <c r="Z378" s="15"/>
      <c r="AA378" s="15" t="s">
        <v>178</v>
      </c>
      <c r="AD378" s="15"/>
    </row>
    <row r="379" spans="1:30" customFormat="1" ht="0.75" customHeight="1" x14ac:dyDescent="0.25">
      <c r="A379" s="38"/>
      <c r="B379" s="38"/>
      <c r="C379" s="161"/>
      <c r="D379" s="161"/>
      <c r="E379" s="161"/>
      <c r="F379" s="39"/>
      <c r="G379" s="40"/>
      <c r="H379" s="40"/>
      <c r="I379" s="40"/>
      <c r="J379" s="40"/>
      <c r="K379" s="40"/>
      <c r="L379" s="40"/>
      <c r="Y379" s="15"/>
      <c r="Z379" s="15"/>
      <c r="AA379" s="15"/>
      <c r="AD379" s="15"/>
    </row>
    <row r="380" spans="1:30" customFormat="1" ht="123.75" x14ac:dyDescent="0.25">
      <c r="A380" s="19">
        <v>56</v>
      </c>
      <c r="B380" s="20" t="s">
        <v>252</v>
      </c>
      <c r="C380" s="152" t="s">
        <v>253</v>
      </c>
      <c r="D380" s="152"/>
      <c r="E380" s="152"/>
      <c r="F380" s="21" t="s">
        <v>77</v>
      </c>
      <c r="G380" s="41">
        <v>5</v>
      </c>
      <c r="H380" s="24"/>
      <c r="I380" s="24"/>
      <c r="J380" s="24"/>
      <c r="K380" s="24" t="s">
        <v>89</v>
      </c>
      <c r="L380" s="24"/>
      <c r="Y380" s="15"/>
      <c r="Z380" s="15"/>
      <c r="AA380" s="15" t="s">
        <v>253</v>
      </c>
      <c r="AD380" s="15"/>
    </row>
    <row r="381" spans="1:30" customFormat="1" ht="0.75" customHeight="1" x14ac:dyDescent="0.25">
      <c r="A381" s="38"/>
      <c r="B381" s="38"/>
      <c r="C381" s="161"/>
      <c r="D381" s="161"/>
      <c r="E381" s="161"/>
      <c r="F381" s="39"/>
      <c r="G381" s="40"/>
      <c r="H381" s="40"/>
      <c r="I381" s="40"/>
      <c r="J381" s="40"/>
      <c r="K381" s="40"/>
      <c r="L381" s="40"/>
      <c r="Y381" s="15"/>
      <c r="Z381" s="15"/>
      <c r="AA381" s="15"/>
      <c r="AD381" s="15"/>
    </row>
    <row r="382" spans="1:30" customFormat="1" ht="78.75" x14ac:dyDescent="0.25">
      <c r="A382" s="19">
        <v>57</v>
      </c>
      <c r="B382" s="20" t="s">
        <v>254</v>
      </c>
      <c r="C382" s="152" t="s">
        <v>255</v>
      </c>
      <c r="D382" s="152"/>
      <c r="E382" s="152"/>
      <c r="F382" s="21" t="s">
        <v>99</v>
      </c>
      <c r="G382" s="45">
        <v>3.9E-2</v>
      </c>
      <c r="H382" s="43">
        <v>19554.919999999998</v>
      </c>
      <c r="I382" s="24"/>
      <c r="J382" s="24"/>
      <c r="K382" s="24" t="s">
        <v>34</v>
      </c>
      <c r="L382" s="24"/>
      <c r="Y382" s="15"/>
      <c r="Z382" s="15"/>
      <c r="AA382" s="15" t="s">
        <v>255</v>
      </c>
      <c r="AD382" s="15"/>
    </row>
    <row r="383" spans="1:30" customFormat="1" ht="15" x14ac:dyDescent="0.25">
      <c r="A383" s="25"/>
      <c r="B383" s="4"/>
      <c r="C383" s="153" t="s">
        <v>35</v>
      </c>
      <c r="D383" s="153"/>
      <c r="E383" s="153"/>
      <c r="F383" s="26"/>
      <c r="G383" s="27"/>
      <c r="H383" s="30">
        <v>3891.6</v>
      </c>
      <c r="I383" s="27" t="s">
        <v>66</v>
      </c>
      <c r="J383" s="28">
        <v>200.72</v>
      </c>
      <c r="K383" s="27"/>
      <c r="L383" s="30">
        <v>9431.7900000000009</v>
      </c>
      <c r="Y383" s="15"/>
      <c r="Z383" s="15"/>
      <c r="AA383" s="15"/>
      <c r="AB383" s="2" t="s">
        <v>35</v>
      </c>
      <c r="AD383" s="15"/>
    </row>
    <row r="384" spans="1:30" customFormat="1" ht="15" x14ac:dyDescent="0.25">
      <c r="A384" s="25"/>
      <c r="B384" s="4"/>
      <c r="C384" s="153" t="s">
        <v>36</v>
      </c>
      <c r="D384" s="153"/>
      <c r="E384" s="153"/>
      <c r="F384" s="26"/>
      <c r="G384" s="27"/>
      <c r="H384" s="30">
        <v>12813.74</v>
      </c>
      <c r="I384" s="27" t="s">
        <v>67</v>
      </c>
      <c r="J384" s="28">
        <v>718.37</v>
      </c>
      <c r="K384" s="27"/>
      <c r="L384" s="30">
        <v>10064.370000000001</v>
      </c>
      <c r="Y384" s="15"/>
      <c r="Z384" s="15"/>
      <c r="AA384" s="15"/>
      <c r="AB384" s="2" t="s">
        <v>36</v>
      </c>
      <c r="AD384" s="15"/>
    </row>
    <row r="385" spans="1:32" customFormat="1" ht="15" x14ac:dyDescent="0.25">
      <c r="A385" s="25"/>
      <c r="B385" s="4"/>
      <c r="C385" s="153" t="s">
        <v>37</v>
      </c>
      <c r="D385" s="153"/>
      <c r="E385" s="153"/>
      <c r="F385" s="26"/>
      <c r="G385" s="27"/>
      <c r="H385" s="31" t="s">
        <v>119</v>
      </c>
      <c r="I385" s="27" t="s">
        <v>67</v>
      </c>
      <c r="J385" s="31" t="s">
        <v>256</v>
      </c>
      <c r="K385" s="27"/>
      <c r="L385" s="31" t="s">
        <v>257</v>
      </c>
      <c r="Y385" s="15"/>
      <c r="Z385" s="15"/>
      <c r="AA385" s="15"/>
      <c r="AB385" s="2" t="s">
        <v>37</v>
      </c>
      <c r="AD385" s="15"/>
    </row>
    <row r="386" spans="1:32" customFormat="1" ht="15" x14ac:dyDescent="0.25">
      <c r="A386" s="25"/>
      <c r="B386" s="4"/>
      <c r="C386" s="153" t="s">
        <v>38</v>
      </c>
      <c r="D386" s="153"/>
      <c r="E386" s="153"/>
      <c r="F386" s="26"/>
      <c r="G386" s="27"/>
      <c r="H386" s="30">
        <v>2849.58</v>
      </c>
      <c r="I386" s="27"/>
      <c r="J386" s="28">
        <v>111.13</v>
      </c>
      <c r="K386" s="27"/>
      <c r="L386" s="28">
        <v>972.42</v>
      </c>
      <c r="Y386" s="15"/>
      <c r="Z386" s="15"/>
      <c r="AA386" s="15"/>
      <c r="AB386" s="2" t="s">
        <v>38</v>
      </c>
      <c r="AD386" s="15"/>
    </row>
    <row r="387" spans="1:32" customFormat="1" ht="15" x14ac:dyDescent="0.25">
      <c r="A387" s="25"/>
      <c r="B387" s="4"/>
      <c r="C387" s="153" t="s">
        <v>105</v>
      </c>
      <c r="D387" s="153"/>
      <c r="E387" s="153"/>
      <c r="F387" s="26" t="s">
        <v>40</v>
      </c>
      <c r="G387" s="32">
        <v>117</v>
      </c>
      <c r="H387" s="31"/>
      <c r="I387" s="27"/>
      <c r="J387" s="28">
        <v>328.75</v>
      </c>
      <c r="K387" s="33">
        <v>117</v>
      </c>
      <c r="L387" s="30">
        <v>15448.01</v>
      </c>
      <c r="Y387" s="15"/>
      <c r="Z387" s="15"/>
      <c r="AA387" s="15"/>
      <c r="AC387" s="2" t="s">
        <v>105</v>
      </c>
      <c r="AD387" s="15"/>
    </row>
    <row r="388" spans="1:32" customFormat="1" ht="15" x14ac:dyDescent="0.25">
      <c r="A388" s="25"/>
      <c r="B388" s="4"/>
      <c r="C388" s="153" t="s">
        <v>106</v>
      </c>
      <c r="D388" s="153"/>
      <c r="E388" s="153"/>
      <c r="F388" s="26" t="s">
        <v>40</v>
      </c>
      <c r="G388" s="32">
        <v>74</v>
      </c>
      <c r="H388" s="31"/>
      <c r="I388" s="29">
        <v>0.85</v>
      </c>
      <c r="J388" s="28">
        <v>176.74</v>
      </c>
      <c r="K388" s="46">
        <v>62.9</v>
      </c>
      <c r="L388" s="30">
        <v>8304.9599999999991</v>
      </c>
      <c r="Y388" s="15"/>
      <c r="Z388" s="15"/>
      <c r="AA388" s="15"/>
      <c r="AC388" s="2" t="s">
        <v>106</v>
      </c>
      <c r="AD388" s="15"/>
    </row>
    <row r="389" spans="1:32" customFormat="1" ht="15" x14ac:dyDescent="0.25">
      <c r="A389" s="25"/>
      <c r="B389" s="4"/>
      <c r="C389" s="153" t="s">
        <v>42</v>
      </c>
      <c r="D389" s="153"/>
      <c r="E389" s="153"/>
      <c r="F389" s="26" t="s">
        <v>43</v>
      </c>
      <c r="G389" s="32">
        <v>376</v>
      </c>
      <c r="H389" s="31"/>
      <c r="I389" s="27" t="s">
        <v>66</v>
      </c>
      <c r="J389" s="31"/>
      <c r="K389" s="27"/>
      <c r="L389" s="28">
        <v>19.39</v>
      </c>
      <c r="Y389" s="15"/>
      <c r="Z389" s="15"/>
      <c r="AA389" s="15"/>
      <c r="AC389" s="2" t="s">
        <v>42</v>
      </c>
      <c r="AD389" s="15"/>
    </row>
    <row r="390" spans="1:32" customFormat="1" ht="15" x14ac:dyDescent="0.25">
      <c r="A390" s="25"/>
      <c r="B390" s="4"/>
      <c r="C390" s="153" t="s">
        <v>53</v>
      </c>
      <c r="D390" s="153"/>
      <c r="E390" s="153"/>
      <c r="F390" s="26" t="s">
        <v>43</v>
      </c>
      <c r="G390" s="28">
        <v>108.85</v>
      </c>
      <c r="H390" s="31"/>
      <c r="I390" s="27" t="s">
        <v>67</v>
      </c>
      <c r="J390" s="31"/>
      <c r="K390" s="27"/>
      <c r="L390" s="44">
        <v>6.1</v>
      </c>
      <c r="Y390" s="15"/>
      <c r="Z390" s="15"/>
      <c r="AA390" s="15"/>
      <c r="AC390" s="2" t="s">
        <v>53</v>
      </c>
      <c r="AD390" s="15"/>
    </row>
    <row r="391" spans="1:32" customFormat="1" ht="15" x14ac:dyDescent="0.25">
      <c r="A391" s="34"/>
      <c r="B391" s="35"/>
      <c r="C391" s="152" t="s">
        <v>44</v>
      </c>
      <c r="D391" s="152"/>
      <c r="E391" s="152"/>
      <c r="F391" s="21"/>
      <c r="G391" s="36"/>
      <c r="H391" s="36"/>
      <c r="I391" s="36"/>
      <c r="J391" s="37">
        <v>1535.71</v>
      </c>
      <c r="K391" s="36"/>
      <c r="L391" s="37">
        <v>44221.55</v>
      </c>
      <c r="Y391" s="15"/>
      <c r="Z391" s="15"/>
      <c r="AA391" s="15"/>
      <c r="AD391" s="15" t="s">
        <v>44</v>
      </c>
    </row>
    <row r="392" spans="1:32" customFormat="1" ht="0.75" customHeight="1" x14ac:dyDescent="0.25">
      <c r="A392" s="38"/>
      <c r="B392" s="38"/>
      <c r="C392" s="161"/>
      <c r="D392" s="161"/>
      <c r="E392" s="161"/>
      <c r="F392" s="39"/>
      <c r="G392" s="40"/>
      <c r="H392" s="40"/>
      <c r="I392" s="40"/>
      <c r="J392" s="40"/>
      <c r="K392" s="40"/>
      <c r="L392" s="40"/>
      <c r="Y392" s="15"/>
      <c r="Z392" s="15"/>
      <c r="AA392" s="15"/>
      <c r="AD392" s="15"/>
    </row>
    <row r="393" spans="1:32" customFormat="1" ht="123.75" x14ac:dyDescent="0.25">
      <c r="A393" s="19">
        <v>58</v>
      </c>
      <c r="B393" s="20" t="s">
        <v>252</v>
      </c>
      <c r="C393" s="152" t="s">
        <v>258</v>
      </c>
      <c r="D393" s="152"/>
      <c r="E393" s="152"/>
      <c r="F393" s="21" t="s">
        <v>221</v>
      </c>
      <c r="G393" s="41">
        <v>39</v>
      </c>
      <c r="H393" s="24"/>
      <c r="I393" s="24"/>
      <c r="J393" s="24"/>
      <c r="K393" s="24" t="s">
        <v>89</v>
      </c>
      <c r="L393" s="24"/>
      <c r="Y393" s="15"/>
      <c r="Z393" s="15"/>
      <c r="AA393" s="15" t="s">
        <v>258</v>
      </c>
      <c r="AD393" s="15"/>
    </row>
    <row r="394" spans="1:32" customFormat="1" ht="0.75" customHeight="1" x14ac:dyDescent="0.25">
      <c r="A394" s="38"/>
      <c r="B394" s="38"/>
      <c r="C394" s="161"/>
      <c r="D394" s="161"/>
      <c r="E394" s="161"/>
      <c r="F394" s="39"/>
      <c r="G394" s="40"/>
      <c r="H394" s="40"/>
      <c r="I394" s="40"/>
      <c r="J394" s="40"/>
      <c r="K394" s="40"/>
      <c r="L394" s="40"/>
      <c r="Y394" s="15"/>
      <c r="Z394" s="15"/>
      <c r="AA394" s="15"/>
      <c r="AD394" s="15"/>
    </row>
    <row r="395" spans="1:32" customFormat="1" ht="15" x14ac:dyDescent="0.25">
      <c r="B395" s="49"/>
      <c r="C395" s="162" t="s">
        <v>259</v>
      </c>
      <c r="D395" s="162"/>
      <c r="E395" s="162"/>
      <c r="F395" s="162"/>
      <c r="G395" s="162"/>
      <c r="H395" s="162"/>
      <c r="I395" s="162"/>
      <c r="J395" s="50"/>
      <c r="K395" s="51"/>
      <c r="L395" s="52">
        <v>19033535.27</v>
      </c>
      <c r="Y395" s="15"/>
      <c r="Z395" s="15"/>
      <c r="AA395" s="15"/>
      <c r="AD395" s="15"/>
      <c r="AE395" s="15" t="s">
        <v>259</v>
      </c>
    </row>
    <row r="396" spans="1:32" customFormat="1" ht="15" x14ac:dyDescent="0.25">
      <c r="B396" s="49"/>
      <c r="C396" s="162" t="s">
        <v>260</v>
      </c>
      <c r="D396" s="162"/>
      <c r="E396" s="162"/>
      <c r="F396" s="162"/>
      <c r="G396" s="162"/>
      <c r="H396" s="162"/>
      <c r="I396" s="162"/>
      <c r="J396" s="52">
        <v>27485.58</v>
      </c>
      <c r="K396" s="51"/>
      <c r="L396" s="52">
        <v>1291548.8500000001</v>
      </c>
      <c r="Y396" s="15"/>
      <c r="Z396" s="15"/>
      <c r="AA396" s="15"/>
      <c r="AD396" s="15"/>
      <c r="AE396" s="15" t="s">
        <v>260</v>
      </c>
    </row>
    <row r="397" spans="1:32" customFormat="1" ht="15" x14ac:dyDescent="0.25">
      <c r="B397" s="49"/>
      <c r="C397" s="162" t="s">
        <v>261</v>
      </c>
      <c r="D397" s="162"/>
      <c r="E397" s="162"/>
      <c r="F397" s="162"/>
      <c r="G397" s="162"/>
      <c r="H397" s="162"/>
      <c r="I397" s="162"/>
      <c r="J397" s="52">
        <v>14115.05</v>
      </c>
      <c r="K397" s="51"/>
      <c r="L397" s="52">
        <v>663266.93000000005</v>
      </c>
      <c r="Y397" s="15"/>
      <c r="Z397" s="15"/>
      <c r="AA397" s="15"/>
      <c r="AD397" s="15"/>
      <c r="AE397" s="15" t="s">
        <v>261</v>
      </c>
    </row>
    <row r="398" spans="1:32" customFormat="1" ht="15" x14ac:dyDescent="0.25">
      <c r="B398" s="49"/>
      <c r="C398" s="162" t="s">
        <v>262</v>
      </c>
      <c r="D398" s="162"/>
      <c r="E398" s="162"/>
      <c r="F398" s="162"/>
      <c r="G398" s="162"/>
      <c r="H398" s="162"/>
      <c r="I398" s="162"/>
      <c r="J398" s="52">
        <v>2084565.64</v>
      </c>
      <c r="K398" s="51"/>
      <c r="L398" s="52">
        <v>20988351.050000001</v>
      </c>
      <c r="Y398" s="15"/>
      <c r="Z398" s="15"/>
      <c r="AA398" s="15"/>
      <c r="AD398" s="15"/>
      <c r="AE398" s="15" t="s">
        <v>262</v>
      </c>
    </row>
    <row r="399" spans="1:32" customFormat="1" ht="15" x14ac:dyDescent="0.25">
      <c r="B399" s="49"/>
      <c r="C399" s="163" t="s">
        <v>263</v>
      </c>
      <c r="D399" s="163"/>
      <c r="E399" s="163"/>
      <c r="F399" s="163"/>
      <c r="G399" s="163"/>
      <c r="H399" s="163"/>
      <c r="I399" s="163"/>
      <c r="J399" s="50"/>
      <c r="K399" s="51"/>
      <c r="L399" s="52">
        <v>19033535.27</v>
      </c>
      <c r="AF399" s="15" t="s">
        <v>263</v>
      </c>
    </row>
    <row r="400" spans="1:32" customFormat="1" ht="15" x14ac:dyDescent="0.25">
      <c r="B400" s="49"/>
      <c r="C400" s="163" t="s">
        <v>260</v>
      </c>
      <c r="D400" s="163"/>
      <c r="E400" s="163"/>
      <c r="F400" s="163"/>
      <c r="G400" s="163"/>
      <c r="H400" s="163"/>
      <c r="I400" s="163"/>
      <c r="J400" s="52">
        <v>27485.58</v>
      </c>
      <c r="K400" s="51"/>
      <c r="L400" s="52">
        <v>1291548.8500000001</v>
      </c>
      <c r="AF400" s="15" t="s">
        <v>260</v>
      </c>
    </row>
    <row r="401" spans="2:33" customFormat="1" ht="15" hidden="1" x14ac:dyDescent="0.25">
      <c r="B401" s="53"/>
      <c r="C401" s="164" t="s">
        <v>264</v>
      </c>
      <c r="D401" s="164"/>
      <c r="E401" s="164"/>
      <c r="F401" s="164"/>
      <c r="G401" s="164"/>
      <c r="H401" s="164"/>
      <c r="I401" s="164"/>
      <c r="J401" s="5"/>
      <c r="K401" s="54"/>
      <c r="L401" s="5"/>
      <c r="AF401" s="15"/>
      <c r="AG401" s="2" t="s">
        <v>264</v>
      </c>
    </row>
    <row r="402" spans="2:33" customFormat="1" ht="15" hidden="1" x14ac:dyDescent="0.25">
      <c r="B402" s="53"/>
      <c r="C402" s="164" t="s">
        <v>265</v>
      </c>
      <c r="D402" s="164"/>
      <c r="E402" s="164"/>
      <c r="F402" s="164"/>
      <c r="G402" s="164"/>
      <c r="H402" s="164"/>
      <c r="I402" s="164"/>
      <c r="J402" s="5"/>
      <c r="K402" s="54"/>
      <c r="L402" s="55">
        <v>306686.71000000002</v>
      </c>
      <c r="AF402" s="15"/>
      <c r="AG402" s="2" t="s">
        <v>265</v>
      </c>
    </row>
    <row r="403" spans="2:33" customFormat="1" ht="15" hidden="1" x14ac:dyDescent="0.25">
      <c r="B403" s="53"/>
      <c r="C403" s="164" t="s">
        <v>266</v>
      </c>
      <c r="D403" s="164"/>
      <c r="E403" s="164"/>
      <c r="F403" s="164"/>
      <c r="G403" s="164"/>
      <c r="H403" s="164"/>
      <c r="I403" s="164"/>
      <c r="J403" s="5"/>
      <c r="K403" s="54"/>
      <c r="L403" s="55">
        <v>3729.98</v>
      </c>
      <c r="AF403" s="15"/>
      <c r="AG403" s="2" t="s">
        <v>266</v>
      </c>
    </row>
    <row r="404" spans="2:33" customFormat="1" ht="15" hidden="1" x14ac:dyDescent="0.25">
      <c r="B404" s="53"/>
      <c r="C404" s="164" t="s">
        <v>267</v>
      </c>
      <c r="D404" s="164"/>
      <c r="E404" s="164"/>
      <c r="F404" s="164"/>
      <c r="G404" s="164"/>
      <c r="H404" s="164"/>
      <c r="I404" s="164"/>
      <c r="J404" s="5"/>
      <c r="K404" s="54"/>
      <c r="L404" s="55">
        <v>161472.81</v>
      </c>
      <c r="AF404" s="15"/>
      <c r="AG404" s="2" t="s">
        <v>267</v>
      </c>
    </row>
    <row r="405" spans="2:33" customFormat="1" ht="15" hidden="1" x14ac:dyDescent="0.25">
      <c r="B405" s="53"/>
      <c r="C405" s="164" t="s">
        <v>268</v>
      </c>
      <c r="D405" s="164"/>
      <c r="E405" s="164"/>
      <c r="F405" s="164"/>
      <c r="G405" s="164"/>
      <c r="H405" s="164"/>
      <c r="I405" s="164"/>
      <c r="J405" s="5"/>
      <c r="K405" s="54"/>
      <c r="L405" s="55">
        <v>546666.64</v>
      </c>
      <c r="AF405" s="15"/>
      <c r="AG405" s="2" t="s">
        <v>268</v>
      </c>
    </row>
    <row r="406" spans="2:33" customFormat="1" ht="15" hidden="1" x14ac:dyDescent="0.25">
      <c r="B406" s="53"/>
      <c r="C406" s="164" t="s">
        <v>269</v>
      </c>
      <c r="D406" s="164"/>
      <c r="E406" s="164"/>
      <c r="F406" s="164"/>
      <c r="G406" s="164"/>
      <c r="H406" s="164"/>
      <c r="I406" s="164"/>
      <c r="J406" s="5"/>
      <c r="K406" s="54"/>
      <c r="L406" s="55">
        <v>12798.34</v>
      </c>
      <c r="AF406" s="15"/>
      <c r="AG406" s="2" t="s">
        <v>269</v>
      </c>
    </row>
    <row r="407" spans="2:33" customFormat="1" ht="15" hidden="1" x14ac:dyDescent="0.25">
      <c r="B407" s="53"/>
      <c r="C407" s="164" t="s">
        <v>270</v>
      </c>
      <c r="D407" s="164"/>
      <c r="E407" s="164"/>
      <c r="F407" s="164"/>
      <c r="G407" s="164"/>
      <c r="H407" s="164"/>
      <c r="I407" s="164"/>
      <c r="J407" s="5"/>
      <c r="K407" s="54"/>
      <c r="L407" s="55">
        <v>35236.199999999997</v>
      </c>
      <c r="AF407" s="15"/>
      <c r="AG407" s="2" t="s">
        <v>270</v>
      </c>
    </row>
    <row r="408" spans="2:33" customFormat="1" ht="15" hidden="1" x14ac:dyDescent="0.25">
      <c r="B408" s="53"/>
      <c r="C408" s="164" t="s">
        <v>271</v>
      </c>
      <c r="D408" s="164"/>
      <c r="E408" s="164"/>
      <c r="F408" s="164"/>
      <c r="G408" s="164"/>
      <c r="H408" s="164"/>
      <c r="I408" s="164"/>
      <c r="J408" s="5"/>
      <c r="K408" s="54"/>
      <c r="L408" s="55">
        <v>16305.84</v>
      </c>
      <c r="AF408" s="15"/>
      <c r="AG408" s="2" t="s">
        <v>271</v>
      </c>
    </row>
    <row r="409" spans="2:33" customFormat="1" ht="15" hidden="1" x14ac:dyDescent="0.25">
      <c r="B409" s="53"/>
      <c r="C409" s="164" t="s">
        <v>272</v>
      </c>
      <c r="D409" s="164"/>
      <c r="E409" s="164"/>
      <c r="F409" s="164"/>
      <c r="G409" s="164"/>
      <c r="H409" s="164"/>
      <c r="I409" s="164"/>
      <c r="J409" s="5"/>
      <c r="K409" s="54"/>
      <c r="L409" s="55">
        <v>208652.33</v>
      </c>
      <c r="AF409" s="15"/>
      <c r="AG409" s="2" t="s">
        <v>272</v>
      </c>
    </row>
    <row r="410" spans="2:33" customFormat="1" ht="15" x14ac:dyDescent="0.25">
      <c r="B410" s="49"/>
      <c r="C410" s="163" t="s">
        <v>261</v>
      </c>
      <c r="D410" s="163"/>
      <c r="E410" s="163"/>
      <c r="F410" s="163"/>
      <c r="G410" s="163"/>
      <c r="H410" s="163"/>
      <c r="I410" s="163"/>
      <c r="J410" s="52">
        <v>14115.05</v>
      </c>
      <c r="K410" s="51"/>
      <c r="L410" s="52">
        <v>663266.93000000005</v>
      </c>
      <c r="AF410" s="15" t="s">
        <v>261</v>
      </c>
    </row>
    <row r="411" spans="2:33" customFormat="1" ht="15" hidden="1" x14ac:dyDescent="0.25">
      <c r="B411" s="53"/>
      <c r="C411" s="164" t="s">
        <v>264</v>
      </c>
      <c r="D411" s="164"/>
      <c r="E411" s="164"/>
      <c r="F411" s="164"/>
      <c r="G411" s="164"/>
      <c r="H411" s="164"/>
      <c r="I411" s="164"/>
      <c r="J411" s="5"/>
      <c r="K411" s="54"/>
      <c r="L411" s="5"/>
      <c r="AF411" s="15"/>
      <c r="AG411" s="2" t="s">
        <v>264</v>
      </c>
    </row>
    <row r="412" spans="2:33" customFormat="1" ht="15" hidden="1" x14ac:dyDescent="0.25">
      <c r="B412" s="53"/>
      <c r="C412" s="164" t="s">
        <v>273</v>
      </c>
      <c r="D412" s="164"/>
      <c r="E412" s="164"/>
      <c r="F412" s="164"/>
      <c r="G412" s="164"/>
      <c r="H412" s="164"/>
      <c r="I412" s="164"/>
      <c r="J412" s="5"/>
      <c r="K412" s="54"/>
      <c r="L412" s="55">
        <v>115520.5</v>
      </c>
      <c r="AF412" s="15"/>
      <c r="AG412" s="2" t="s">
        <v>273</v>
      </c>
    </row>
    <row r="413" spans="2:33" customFormat="1" ht="15" hidden="1" x14ac:dyDescent="0.25">
      <c r="B413" s="53"/>
      <c r="C413" s="164" t="s">
        <v>274</v>
      </c>
      <c r="D413" s="164"/>
      <c r="E413" s="164"/>
      <c r="F413" s="164"/>
      <c r="G413" s="164"/>
      <c r="H413" s="164"/>
      <c r="I413" s="164"/>
      <c r="J413" s="5"/>
      <c r="K413" s="54"/>
      <c r="L413" s="55">
        <v>2123.2800000000002</v>
      </c>
      <c r="AF413" s="15"/>
      <c r="AG413" s="2" t="s">
        <v>274</v>
      </c>
    </row>
    <row r="414" spans="2:33" customFormat="1" ht="15" hidden="1" x14ac:dyDescent="0.25">
      <c r="B414" s="53"/>
      <c r="C414" s="164" t="s">
        <v>275</v>
      </c>
      <c r="D414" s="164"/>
      <c r="E414" s="164"/>
      <c r="F414" s="164"/>
      <c r="G414" s="164"/>
      <c r="H414" s="164"/>
      <c r="I414" s="164"/>
      <c r="J414" s="5"/>
      <c r="K414" s="54"/>
      <c r="L414" s="55">
        <v>1585.24</v>
      </c>
      <c r="AF414" s="15"/>
      <c r="AG414" s="2" t="s">
        <v>275</v>
      </c>
    </row>
    <row r="415" spans="2:33" customFormat="1" ht="15" hidden="1" x14ac:dyDescent="0.25">
      <c r="B415" s="53"/>
      <c r="C415" s="164" t="s">
        <v>276</v>
      </c>
      <c r="D415" s="164"/>
      <c r="E415" s="164"/>
      <c r="F415" s="164"/>
      <c r="G415" s="164"/>
      <c r="H415" s="164"/>
      <c r="I415" s="164"/>
      <c r="J415" s="5"/>
      <c r="K415" s="54"/>
      <c r="L415" s="55">
        <v>72510.429999999993</v>
      </c>
      <c r="AF415" s="15"/>
      <c r="AG415" s="2" t="s">
        <v>276</v>
      </c>
    </row>
    <row r="416" spans="2:33" customFormat="1" ht="15" hidden="1" x14ac:dyDescent="0.25">
      <c r="B416" s="53"/>
      <c r="C416" s="164" t="s">
        <v>277</v>
      </c>
      <c r="D416" s="164"/>
      <c r="E416" s="164"/>
      <c r="F416" s="164"/>
      <c r="G416" s="164"/>
      <c r="H416" s="164"/>
      <c r="I416" s="164"/>
      <c r="J416" s="5"/>
      <c r="K416" s="54"/>
      <c r="L416" s="55">
        <v>6599.98</v>
      </c>
      <c r="AF416" s="15"/>
      <c r="AG416" s="2" t="s">
        <v>277</v>
      </c>
    </row>
    <row r="417" spans="2:33" customFormat="1" ht="15" hidden="1" x14ac:dyDescent="0.25">
      <c r="B417" s="53"/>
      <c r="C417" s="164" t="s">
        <v>278</v>
      </c>
      <c r="D417" s="164"/>
      <c r="E417" s="164"/>
      <c r="F417" s="164"/>
      <c r="G417" s="164"/>
      <c r="H417" s="164"/>
      <c r="I417" s="164"/>
      <c r="J417" s="5"/>
      <c r="K417" s="54"/>
      <c r="L417" s="55">
        <v>277094.78999999998</v>
      </c>
      <c r="AF417" s="15"/>
      <c r="AG417" s="2" t="s">
        <v>278</v>
      </c>
    </row>
    <row r="418" spans="2:33" customFormat="1" ht="15" hidden="1" x14ac:dyDescent="0.25">
      <c r="B418" s="53"/>
      <c r="C418" s="164" t="s">
        <v>279</v>
      </c>
      <c r="D418" s="164"/>
      <c r="E418" s="164"/>
      <c r="F418" s="164"/>
      <c r="G418" s="164"/>
      <c r="H418" s="164"/>
      <c r="I418" s="164"/>
      <c r="J418" s="5"/>
      <c r="K418" s="54"/>
      <c r="L418" s="55">
        <v>7219.42</v>
      </c>
      <c r="AF418" s="15"/>
      <c r="AG418" s="2" t="s">
        <v>279</v>
      </c>
    </row>
    <row r="419" spans="2:33" customFormat="1" ht="15" hidden="1" x14ac:dyDescent="0.25">
      <c r="B419" s="53"/>
      <c r="C419" s="164" t="s">
        <v>280</v>
      </c>
      <c r="D419" s="164"/>
      <c r="E419" s="164"/>
      <c r="F419" s="164"/>
      <c r="G419" s="164"/>
      <c r="H419" s="164"/>
      <c r="I419" s="164"/>
      <c r="J419" s="5"/>
      <c r="K419" s="54"/>
      <c r="L419" s="55">
        <v>18943.22</v>
      </c>
      <c r="AF419" s="15"/>
      <c r="AG419" s="2" t="s">
        <v>280</v>
      </c>
    </row>
    <row r="420" spans="2:33" customFormat="1" ht="15" hidden="1" x14ac:dyDescent="0.25">
      <c r="B420" s="53"/>
      <c r="C420" s="164" t="s">
        <v>281</v>
      </c>
      <c r="D420" s="164"/>
      <c r="E420" s="164"/>
      <c r="F420" s="164"/>
      <c r="G420" s="164"/>
      <c r="H420" s="164"/>
      <c r="I420" s="164"/>
      <c r="J420" s="5"/>
      <c r="K420" s="54"/>
      <c r="L420" s="55">
        <v>161670.07</v>
      </c>
      <c r="AF420" s="15"/>
      <c r="AG420" s="2" t="s">
        <v>281</v>
      </c>
    </row>
    <row r="421" spans="2:33" customFormat="1" ht="15" x14ac:dyDescent="0.25">
      <c r="B421" s="49"/>
      <c r="C421" s="163" t="s">
        <v>282</v>
      </c>
      <c r="D421" s="163"/>
      <c r="E421" s="163"/>
      <c r="F421" s="163"/>
      <c r="G421" s="163"/>
      <c r="H421" s="163"/>
      <c r="I421" s="163"/>
      <c r="J421" s="50"/>
      <c r="K421" s="51"/>
      <c r="L421" s="50"/>
      <c r="AF421" s="15" t="s">
        <v>282</v>
      </c>
    </row>
    <row r="422" spans="2:33" customFormat="1" ht="15" hidden="1" x14ac:dyDescent="0.25">
      <c r="B422" s="53"/>
      <c r="C422" s="164" t="s">
        <v>283</v>
      </c>
      <c r="D422" s="164"/>
      <c r="E422" s="164"/>
      <c r="F422" s="164"/>
      <c r="G422" s="164"/>
      <c r="H422" s="164"/>
      <c r="I422" s="164"/>
      <c r="J422" s="5"/>
      <c r="K422" s="54"/>
      <c r="L422" s="5"/>
      <c r="AF422" s="15"/>
      <c r="AG422" s="2" t="s">
        <v>283</v>
      </c>
    </row>
    <row r="423" spans="2:33" customFormat="1" ht="15" hidden="1" x14ac:dyDescent="0.25">
      <c r="B423" s="53"/>
      <c r="C423" s="164" t="s">
        <v>284</v>
      </c>
      <c r="D423" s="164"/>
      <c r="E423" s="164"/>
      <c r="F423" s="164"/>
      <c r="G423" s="164"/>
      <c r="H423" s="164"/>
      <c r="I423" s="164"/>
      <c r="J423" s="55">
        <v>7230.61</v>
      </c>
      <c r="K423" s="54"/>
      <c r="L423" s="55">
        <v>339766.17</v>
      </c>
      <c r="AF423" s="15"/>
      <c r="AG423" s="2" t="s">
        <v>284</v>
      </c>
    </row>
    <row r="424" spans="2:33" customFormat="1" ht="15" hidden="1" x14ac:dyDescent="0.25">
      <c r="B424" s="53"/>
      <c r="C424" s="164" t="s">
        <v>285</v>
      </c>
      <c r="D424" s="164"/>
      <c r="E424" s="164"/>
      <c r="F424" s="164"/>
      <c r="G424" s="164"/>
      <c r="H424" s="164"/>
      <c r="I424" s="164"/>
      <c r="J424" s="5"/>
      <c r="K424" s="54"/>
      <c r="L424" s="55">
        <v>302391.89</v>
      </c>
      <c r="AF424" s="15"/>
      <c r="AG424" s="2" t="s">
        <v>285</v>
      </c>
    </row>
    <row r="425" spans="2:33" customFormat="1" ht="15" hidden="1" x14ac:dyDescent="0.25">
      <c r="B425" s="53"/>
      <c r="C425" s="164" t="s">
        <v>286</v>
      </c>
      <c r="D425" s="164"/>
      <c r="E425" s="164"/>
      <c r="F425" s="164"/>
      <c r="G425" s="164"/>
      <c r="H425" s="164"/>
      <c r="I425" s="164"/>
      <c r="J425" s="5"/>
      <c r="K425" s="54"/>
      <c r="L425" s="55">
        <v>115520.5</v>
      </c>
      <c r="AF425" s="15"/>
      <c r="AG425" s="2" t="s">
        <v>286</v>
      </c>
    </row>
    <row r="426" spans="2:33" customFormat="1" ht="15" hidden="1" x14ac:dyDescent="0.25">
      <c r="B426" s="53"/>
      <c r="C426" s="164" t="s">
        <v>287</v>
      </c>
      <c r="D426" s="164"/>
      <c r="E426" s="164"/>
      <c r="F426" s="164"/>
      <c r="G426" s="164"/>
      <c r="H426" s="164"/>
      <c r="I426" s="164"/>
      <c r="J426" s="55">
        <v>16124.26</v>
      </c>
      <c r="K426" s="54"/>
      <c r="L426" s="55">
        <v>757678.56</v>
      </c>
      <c r="AF426" s="15"/>
      <c r="AG426" s="2" t="s">
        <v>287</v>
      </c>
    </row>
    <row r="427" spans="2:33" customFormat="1" ht="15" hidden="1" x14ac:dyDescent="0.25">
      <c r="B427" s="53"/>
      <c r="C427" s="164" t="s">
        <v>288</v>
      </c>
      <c r="D427" s="164"/>
      <c r="E427" s="164"/>
      <c r="F427" s="164"/>
      <c r="G427" s="164"/>
      <c r="H427" s="164"/>
      <c r="I427" s="164"/>
      <c r="J427" s="5"/>
      <c r="K427" s="54"/>
      <c r="L427" s="5"/>
      <c r="AF427" s="15"/>
      <c r="AG427" s="2" t="s">
        <v>288</v>
      </c>
    </row>
    <row r="428" spans="2:33" customFormat="1" ht="15" hidden="1" x14ac:dyDescent="0.25">
      <c r="B428" s="53"/>
      <c r="C428" s="164" t="s">
        <v>289</v>
      </c>
      <c r="D428" s="164"/>
      <c r="E428" s="164"/>
      <c r="F428" s="164"/>
      <c r="G428" s="164"/>
      <c r="H428" s="164"/>
      <c r="I428" s="164"/>
      <c r="J428" s="55">
        <v>2343.3200000000002</v>
      </c>
      <c r="K428" s="54"/>
      <c r="L428" s="55">
        <v>34080.65</v>
      </c>
      <c r="AF428" s="15"/>
      <c r="AG428" s="2" t="s">
        <v>289</v>
      </c>
    </row>
    <row r="429" spans="2:33" customFormat="1" ht="15" hidden="1" x14ac:dyDescent="0.25">
      <c r="B429" s="53"/>
      <c r="C429" s="164" t="s">
        <v>290</v>
      </c>
      <c r="D429" s="164"/>
      <c r="E429" s="164"/>
      <c r="F429" s="164"/>
      <c r="G429" s="164"/>
      <c r="H429" s="164"/>
      <c r="I429" s="164"/>
      <c r="J429" s="5"/>
      <c r="K429" s="54"/>
      <c r="L429" s="55">
        <v>16305.84</v>
      </c>
      <c r="AF429" s="15"/>
      <c r="AG429" s="2" t="s">
        <v>290</v>
      </c>
    </row>
    <row r="430" spans="2:33" customFormat="1" ht="15" hidden="1" x14ac:dyDescent="0.25">
      <c r="B430" s="53"/>
      <c r="C430" s="164" t="s">
        <v>291</v>
      </c>
      <c r="D430" s="164"/>
      <c r="E430" s="164"/>
      <c r="F430" s="164"/>
      <c r="G430" s="164"/>
      <c r="H430" s="164"/>
      <c r="I430" s="164"/>
      <c r="J430" s="5"/>
      <c r="K430" s="54"/>
      <c r="L430" s="55">
        <v>6599.98</v>
      </c>
      <c r="AF430" s="15"/>
      <c r="AG430" s="2" t="s">
        <v>291</v>
      </c>
    </row>
    <row r="431" spans="2:33" customFormat="1" ht="15" hidden="1" x14ac:dyDescent="0.25">
      <c r="B431" s="53"/>
      <c r="C431" s="164" t="s">
        <v>287</v>
      </c>
      <c r="D431" s="164"/>
      <c r="E431" s="164"/>
      <c r="F431" s="164"/>
      <c r="G431" s="164"/>
      <c r="H431" s="164"/>
      <c r="I431" s="164"/>
      <c r="J431" s="55">
        <v>2830.77</v>
      </c>
      <c r="K431" s="54"/>
      <c r="L431" s="55">
        <v>56986.47</v>
      </c>
      <c r="AF431" s="15"/>
      <c r="AG431" s="2" t="s">
        <v>287</v>
      </c>
    </row>
    <row r="432" spans="2:33" customFormat="1" ht="15" hidden="1" x14ac:dyDescent="0.25">
      <c r="B432" s="53"/>
      <c r="C432" s="164" t="s">
        <v>292</v>
      </c>
      <c r="D432" s="164"/>
      <c r="E432" s="164"/>
      <c r="F432" s="164"/>
      <c r="G432" s="164"/>
      <c r="H432" s="164"/>
      <c r="I432" s="164"/>
      <c r="J432" s="5"/>
      <c r="K432" s="54"/>
      <c r="L432" s="5"/>
      <c r="AF432" s="15"/>
      <c r="AG432" s="2" t="s">
        <v>292</v>
      </c>
    </row>
    <row r="433" spans="2:33" customFormat="1" ht="15" hidden="1" x14ac:dyDescent="0.25">
      <c r="B433" s="53"/>
      <c r="C433" s="164" t="s">
        <v>293</v>
      </c>
      <c r="D433" s="164"/>
      <c r="E433" s="164"/>
      <c r="F433" s="164"/>
      <c r="G433" s="164"/>
      <c r="H433" s="164"/>
      <c r="I433" s="164"/>
      <c r="J433" s="55">
        <v>53438.11</v>
      </c>
      <c r="K433" s="54"/>
      <c r="L433" s="55">
        <v>935730.7</v>
      </c>
      <c r="AF433" s="15"/>
      <c r="AG433" s="2" t="s">
        <v>293</v>
      </c>
    </row>
    <row r="434" spans="2:33" customFormat="1" ht="15" hidden="1" x14ac:dyDescent="0.25">
      <c r="B434" s="53"/>
      <c r="C434" s="164" t="s">
        <v>294</v>
      </c>
      <c r="D434" s="164"/>
      <c r="E434" s="164"/>
      <c r="F434" s="164"/>
      <c r="G434" s="164"/>
      <c r="H434" s="164"/>
      <c r="I434" s="164"/>
      <c r="J434" s="5"/>
      <c r="K434" s="54"/>
      <c r="L434" s="55">
        <v>546666.64</v>
      </c>
      <c r="AF434" s="15"/>
      <c r="AG434" s="2" t="s">
        <v>294</v>
      </c>
    </row>
    <row r="435" spans="2:33" customFormat="1" ht="15" hidden="1" x14ac:dyDescent="0.25">
      <c r="B435" s="53"/>
      <c r="C435" s="164" t="s">
        <v>295</v>
      </c>
      <c r="D435" s="164"/>
      <c r="E435" s="164"/>
      <c r="F435" s="164"/>
      <c r="G435" s="164"/>
      <c r="H435" s="164"/>
      <c r="I435" s="164"/>
      <c r="J435" s="5"/>
      <c r="K435" s="54"/>
      <c r="L435" s="55">
        <v>277094.78999999998</v>
      </c>
      <c r="AF435" s="15"/>
      <c r="AG435" s="2" t="s">
        <v>295</v>
      </c>
    </row>
    <row r="436" spans="2:33" customFormat="1" ht="15" hidden="1" x14ac:dyDescent="0.25">
      <c r="B436" s="53"/>
      <c r="C436" s="164" t="s">
        <v>287</v>
      </c>
      <c r="D436" s="164"/>
      <c r="E436" s="164"/>
      <c r="F436" s="164"/>
      <c r="G436" s="164"/>
      <c r="H436" s="164"/>
      <c r="I436" s="164"/>
      <c r="J436" s="55">
        <v>70968.66</v>
      </c>
      <c r="K436" s="54"/>
      <c r="L436" s="55">
        <v>1759492.13</v>
      </c>
      <c r="AF436" s="15"/>
      <c r="AG436" s="2" t="s">
        <v>287</v>
      </c>
    </row>
    <row r="437" spans="2:33" customFormat="1" ht="15" hidden="1" x14ac:dyDescent="0.25">
      <c r="B437" s="53"/>
      <c r="C437" s="164" t="s">
        <v>296</v>
      </c>
      <c r="D437" s="164"/>
      <c r="E437" s="164"/>
      <c r="F437" s="164"/>
      <c r="G437" s="164"/>
      <c r="H437" s="164"/>
      <c r="I437" s="164"/>
      <c r="J437" s="5"/>
      <c r="K437" s="54"/>
      <c r="L437" s="5"/>
      <c r="AF437" s="15"/>
      <c r="AG437" s="2" t="s">
        <v>296</v>
      </c>
    </row>
    <row r="438" spans="2:33" customFormat="1" ht="15" hidden="1" x14ac:dyDescent="0.25">
      <c r="B438" s="53"/>
      <c r="C438" s="164" t="s">
        <v>297</v>
      </c>
      <c r="D438" s="164"/>
      <c r="E438" s="164"/>
      <c r="F438" s="164"/>
      <c r="G438" s="164"/>
      <c r="H438" s="164"/>
      <c r="I438" s="164"/>
      <c r="J438" s="56">
        <v>102.7</v>
      </c>
      <c r="K438" s="54"/>
      <c r="L438" s="55">
        <v>4825.6400000000003</v>
      </c>
      <c r="AF438" s="15"/>
      <c r="AG438" s="2" t="s">
        <v>297</v>
      </c>
    </row>
    <row r="439" spans="2:33" customFormat="1" ht="15" hidden="1" x14ac:dyDescent="0.25">
      <c r="B439" s="53"/>
      <c r="C439" s="164" t="s">
        <v>298</v>
      </c>
      <c r="D439" s="164"/>
      <c r="E439" s="164"/>
      <c r="F439" s="164"/>
      <c r="G439" s="164"/>
      <c r="H439" s="164"/>
      <c r="I439" s="164"/>
      <c r="J439" s="5"/>
      <c r="K439" s="54"/>
      <c r="L439" s="55">
        <v>4294.82</v>
      </c>
      <c r="AF439" s="15"/>
      <c r="AG439" s="2" t="s">
        <v>298</v>
      </c>
    </row>
    <row r="440" spans="2:33" customFormat="1" ht="15" hidden="1" x14ac:dyDescent="0.25">
      <c r="B440" s="53"/>
      <c r="C440" s="164" t="s">
        <v>299</v>
      </c>
      <c r="D440" s="164"/>
      <c r="E440" s="164"/>
      <c r="F440" s="164"/>
      <c r="G440" s="164"/>
      <c r="H440" s="164"/>
      <c r="I440" s="164"/>
      <c r="J440" s="5"/>
      <c r="K440" s="54"/>
      <c r="L440" s="55">
        <v>2123.2800000000002</v>
      </c>
      <c r="AF440" s="15"/>
      <c r="AG440" s="2" t="s">
        <v>299</v>
      </c>
    </row>
    <row r="441" spans="2:33" customFormat="1" ht="15" hidden="1" x14ac:dyDescent="0.25">
      <c r="B441" s="53"/>
      <c r="C441" s="164" t="s">
        <v>287</v>
      </c>
      <c r="D441" s="164"/>
      <c r="E441" s="164"/>
      <c r="F441" s="164"/>
      <c r="G441" s="164"/>
      <c r="H441" s="164"/>
      <c r="I441" s="164"/>
      <c r="J441" s="56">
        <v>239.29</v>
      </c>
      <c r="K441" s="54"/>
      <c r="L441" s="55">
        <v>11243.74</v>
      </c>
      <c r="AF441" s="15"/>
      <c r="AG441" s="2" t="s">
        <v>287</v>
      </c>
    </row>
    <row r="442" spans="2:33" customFormat="1" ht="15" hidden="1" x14ac:dyDescent="0.25">
      <c r="B442" s="53"/>
      <c r="C442" s="164" t="s">
        <v>300</v>
      </c>
      <c r="D442" s="164"/>
      <c r="E442" s="164"/>
      <c r="F442" s="164"/>
      <c r="G442" s="164"/>
      <c r="H442" s="164"/>
      <c r="I442" s="164"/>
      <c r="J442" s="5"/>
      <c r="K442" s="54"/>
      <c r="L442" s="5"/>
      <c r="AF442" s="15"/>
      <c r="AG442" s="2" t="s">
        <v>300</v>
      </c>
    </row>
    <row r="443" spans="2:33" customFormat="1" ht="15" hidden="1" x14ac:dyDescent="0.25">
      <c r="B443" s="53"/>
      <c r="C443" s="164" t="s">
        <v>301</v>
      </c>
      <c r="D443" s="164"/>
      <c r="E443" s="164"/>
      <c r="F443" s="164"/>
      <c r="G443" s="164"/>
      <c r="H443" s="164"/>
      <c r="I443" s="164"/>
      <c r="J443" s="55">
        <v>3247.56</v>
      </c>
      <c r="K443" s="54"/>
      <c r="L443" s="55">
        <v>37885.96</v>
      </c>
      <c r="AF443" s="15"/>
      <c r="AG443" s="2" t="s">
        <v>301</v>
      </c>
    </row>
    <row r="444" spans="2:33" customFormat="1" ht="15" hidden="1" x14ac:dyDescent="0.25">
      <c r="B444" s="53"/>
      <c r="C444" s="164" t="s">
        <v>302</v>
      </c>
      <c r="D444" s="164"/>
      <c r="E444" s="164"/>
      <c r="F444" s="164"/>
      <c r="G444" s="164"/>
      <c r="H444" s="164"/>
      <c r="I444" s="164"/>
      <c r="J444" s="5"/>
      <c r="K444" s="54"/>
      <c r="L444" s="55">
        <v>12798.34</v>
      </c>
      <c r="AF444" s="15"/>
      <c r="AG444" s="2" t="s">
        <v>302</v>
      </c>
    </row>
    <row r="445" spans="2:33" customFormat="1" ht="15" hidden="1" x14ac:dyDescent="0.25">
      <c r="B445" s="53"/>
      <c r="C445" s="164" t="s">
        <v>303</v>
      </c>
      <c r="D445" s="164"/>
      <c r="E445" s="164"/>
      <c r="F445" s="164"/>
      <c r="G445" s="164"/>
      <c r="H445" s="164"/>
      <c r="I445" s="164"/>
      <c r="J445" s="5"/>
      <c r="K445" s="54"/>
      <c r="L445" s="55">
        <v>7219.42</v>
      </c>
      <c r="AF445" s="15"/>
      <c r="AG445" s="2" t="s">
        <v>303</v>
      </c>
    </row>
    <row r="446" spans="2:33" customFormat="1" ht="15" hidden="1" x14ac:dyDescent="0.25">
      <c r="B446" s="53"/>
      <c r="C446" s="164" t="s">
        <v>287</v>
      </c>
      <c r="D446" s="164"/>
      <c r="E446" s="164"/>
      <c r="F446" s="164"/>
      <c r="G446" s="164"/>
      <c r="H446" s="164"/>
      <c r="I446" s="164"/>
      <c r="J446" s="55">
        <v>3673.57</v>
      </c>
      <c r="K446" s="54"/>
      <c r="L446" s="55">
        <v>57903.72</v>
      </c>
      <c r="AF446" s="15"/>
      <c r="AG446" s="2" t="s">
        <v>287</v>
      </c>
    </row>
    <row r="447" spans="2:33" customFormat="1" ht="15" hidden="1" x14ac:dyDescent="0.25">
      <c r="B447" s="53"/>
      <c r="C447" s="164" t="s">
        <v>304</v>
      </c>
      <c r="D447" s="164"/>
      <c r="E447" s="164"/>
      <c r="F447" s="164"/>
      <c r="G447" s="164"/>
      <c r="H447" s="164"/>
      <c r="I447" s="164"/>
      <c r="J447" s="5"/>
      <c r="K447" s="54"/>
      <c r="L447" s="5"/>
      <c r="AF447" s="15"/>
      <c r="AG447" s="2" t="s">
        <v>304</v>
      </c>
    </row>
    <row r="448" spans="2:33" customFormat="1" ht="15" hidden="1" x14ac:dyDescent="0.25">
      <c r="B448" s="53"/>
      <c r="C448" s="164" t="s">
        <v>305</v>
      </c>
      <c r="D448" s="164"/>
      <c r="E448" s="164"/>
      <c r="F448" s="164"/>
      <c r="G448" s="164"/>
      <c r="H448" s="164"/>
      <c r="I448" s="164"/>
      <c r="J448" s="55">
        <v>1989.9</v>
      </c>
      <c r="K448" s="54"/>
      <c r="L448" s="55">
        <v>43209.98</v>
      </c>
      <c r="AF448" s="15"/>
      <c r="AG448" s="2" t="s">
        <v>305</v>
      </c>
    </row>
    <row r="449" spans="2:33" customFormat="1" ht="15" hidden="1" x14ac:dyDescent="0.25">
      <c r="B449" s="53"/>
      <c r="C449" s="164" t="s">
        <v>306</v>
      </c>
      <c r="D449" s="164"/>
      <c r="E449" s="164"/>
      <c r="F449" s="164"/>
      <c r="G449" s="164"/>
      <c r="H449" s="164"/>
      <c r="I449" s="164"/>
      <c r="J449" s="5"/>
      <c r="K449" s="54"/>
      <c r="L449" s="55">
        <v>35236.199999999997</v>
      </c>
      <c r="AF449" s="15"/>
      <c r="AG449" s="2" t="s">
        <v>306</v>
      </c>
    </row>
    <row r="450" spans="2:33" customFormat="1" ht="15" hidden="1" x14ac:dyDescent="0.25">
      <c r="B450" s="53"/>
      <c r="C450" s="164" t="s">
        <v>307</v>
      </c>
      <c r="D450" s="164"/>
      <c r="E450" s="164"/>
      <c r="F450" s="164"/>
      <c r="G450" s="164"/>
      <c r="H450" s="164"/>
      <c r="I450" s="164"/>
      <c r="J450" s="5"/>
      <c r="K450" s="54"/>
      <c r="L450" s="55">
        <v>18943.22</v>
      </c>
      <c r="AF450" s="15"/>
      <c r="AG450" s="2" t="s">
        <v>307</v>
      </c>
    </row>
    <row r="451" spans="2:33" customFormat="1" ht="15" hidden="1" x14ac:dyDescent="0.25">
      <c r="B451" s="53"/>
      <c r="C451" s="164" t="s">
        <v>287</v>
      </c>
      <c r="D451" s="164"/>
      <c r="E451" s="164"/>
      <c r="F451" s="164"/>
      <c r="G451" s="164"/>
      <c r="H451" s="164"/>
      <c r="I451" s="164"/>
      <c r="J451" s="55">
        <v>3142.86</v>
      </c>
      <c r="K451" s="54"/>
      <c r="L451" s="55">
        <v>97389.4</v>
      </c>
      <c r="AF451" s="15"/>
      <c r="AG451" s="2" t="s">
        <v>287</v>
      </c>
    </row>
    <row r="452" spans="2:33" customFormat="1" ht="15" hidden="1" x14ac:dyDescent="0.25">
      <c r="B452" s="53"/>
      <c r="C452" s="164" t="s">
        <v>308</v>
      </c>
      <c r="D452" s="164"/>
      <c r="E452" s="164"/>
      <c r="F452" s="164"/>
      <c r="G452" s="164"/>
      <c r="H452" s="164"/>
      <c r="I452" s="164"/>
      <c r="J452" s="5"/>
      <c r="K452" s="54"/>
      <c r="L452" s="5"/>
      <c r="AF452" s="15"/>
      <c r="AG452" s="2" t="s">
        <v>308</v>
      </c>
    </row>
    <row r="453" spans="2:33" customFormat="1" ht="15" hidden="1" x14ac:dyDescent="0.25">
      <c r="B453" s="53"/>
      <c r="C453" s="164" t="s">
        <v>309</v>
      </c>
      <c r="D453" s="164"/>
      <c r="E453" s="164"/>
      <c r="F453" s="164"/>
      <c r="G453" s="164"/>
      <c r="H453" s="164"/>
      <c r="I453" s="164"/>
      <c r="J453" s="56">
        <v>608.32000000000005</v>
      </c>
      <c r="K453" s="54"/>
      <c r="L453" s="55">
        <v>8522.6299999999992</v>
      </c>
      <c r="AF453" s="15"/>
      <c r="AG453" s="2" t="s">
        <v>309</v>
      </c>
    </row>
    <row r="454" spans="2:33" customFormat="1" ht="15" hidden="1" x14ac:dyDescent="0.25">
      <c r="B454" s="53"/>
      <c r="C454" s="164" t="s">
        <v>310</v>
      </c>
      <c r="D454" s="164"/>
      <c r="E454" s="164"/>
      <c r="F454" s="164"/>
      <c r="G454" s="164"/>
      <c r="H454" s="164"/>
      <c r="I454" s="164"/>
      <c r="J454" s="5"/>
      <c r="K454" s="54"/>
      <c r="L454" s="5"/>
      <c r="AF454" s="15"/>
      <c r="AG454" s="2" t="s">
        <v>310</v>
      </c>
    </row>
    <row r="455" spans="2:33" customFormat="1" ht="15" hidden="1" x14ac:dyDescent="0.25">
      <c r="B455" s="53"/>
      <c r="C455" s="164" t="s">
        <v>311</v>
      </c>
      <c r="D455" s="164"/>
      <c r="E455" s="164"/>
      <c r="F455" s="164"/>
      <c r="G455" s="164"/>
      <c r="H455" s="164"/>
      <c r="I455" s="164"/>
      <c r="J455" s="56">
        <v>859.14</v>
      </c>
      <c r="K455" s="54"/>
      <c r="L455" s="55">
        <v>12036.5</v>
      </c>
      <c r="AF455" s="15"/>
      <c r="AG455" s="2" t="s">
        <v>311</v>
      </c>
    </row>
    <row r="456" spans="2:33" customFormat="1" ht="15" hidden="1" x14ac:dyDescent="0.25">
      <c r="B456" s="53"/>
      <c r="C456" s="164" t="s">
        <v>312</v>
      </c>
      <c r="D456" s="164"/>
      <c r="E456" s="164"/>
      <c r="F456" s="164"/>
      <c r="G456" s="164"/>
      <c r="H456" s="164"/>
      <c r="I456" s="164"/>
      <c r="J456" s="5"/>
      <c r="K456" s="54"/>
      <c r="L456" s="5"/>
      <c r="AF456" s="15"/>
      <c r="AG456" s="2" t="s">
        <v>312</v>
      </c>
    </row>
    <row r="457" spans="2:33" customFormat="1" ht="15" hidden="1" x14ac:dyDescent="0.25">
      <c r="B457" s="53"/>
      <c r="C457" s="164" t="s">
        <v>313</v>
      </c>
      <c r="D457" s="164"/>
      <c r="E457" s="164"/>
      <c r="F457" s="164"/>
      <c r="G457" s="164"/>
      <c r="H457" s="164"/>
      <c r="I457" s="164"/>
      <c r="J457" s="56">
        <v>790.88</v>
      </c>
      <c r="K457" s="54"/>
      <c r="L457" s="55">
        <v>11372.85</v>
      </c>
      <c r="AF457" s="15"/>
      <c r="AG457" s="2" t="s">
        <v>313</v>
      </c>
    </row>
    <row r="458" spans="2:33" customFormat="1" ht="15" hidden="1" x14ac:dyDescent="0.25">
      <c r="B458" s="53"/>
      <c r="C458" s="164" t="s">
        <v>314</v>
      </c>
      <c r="D458" s="164"/>
      <c r="E458" s="164"/>
      <c r="F458" s="164"/>
      <c r="G458" s="164"/>
      <c r="H458" s="164"/>
      <c r="I458" s="164"/>
      <c r="J458" s="5"/>
      <c r="K458" s="54"/>
      <c r="L458" s="5"/>
      <c r="AF458" s="15"/>
      <c r="AG458" s="2" t="s">
        <v>314</v>
      </c>
    </row>
    <row r="459" spans="2:33" customFormat="1" ht="15" hidden="1" x14ac:dyDescent="0.25">
      <c r="B459" s="53"/>
      <c r="C459" s="164" t="s">
        <v>315</v>
      </c>
      <c r="D459" s="164"/>
      <c r="E459" s="164"/>
      <c r="F459" s="164"/>
      <c r="G459" s="164"/>
      <c r="H459" s="164"/>
      <c r="I459" s="164"/>
      <c r="J459" s="56">
        <v>520.46</v>
      </c>
      <c r="K459" s="54"/>
      <c r="L459" s="55">
        <v>7291.63</v>
      </c>
      <c r="AF459" s="15"/>
      <c r="AG459" s="2" t="s">
        <v>315</v>
      </c>
    </row>
    <row r="460" spans="2:33" customFormat="1" ht="15" hidden="1" x14ac:dyDescent="0.25">
      <c r="B460" s="53"/>
      <c r="C460" s="164" t="s">
        <v>316</v>
      </c>
      <c r="D460" s="164"/>
      <c r="E460" s="164"/>
      <c r="F460" s="164"/>
      <c r="G460" s="164"/>
      <c r="H460" s="164"/>
      <c r="I460" s="164"/>
      <c r="J460" s="5"/>
      <c r="K460" s="54"/>
      <c r="L460" s="55">
        <v>3729.98</v>
      </c>
      <c r="AF460" s="15"/>
      <c r="AG460" s="2" t="s">
        <v>316</v>
      </c>
    </row>
    <row r="461" spans="2:33" customFormat="1" ht="15" hidden="1" x14ac:dyDescent="0.25">
      <c r="B461" s="53"/>
      <c r="C461" s="164" t="s">
        <v>317</v>
      </c>
      <c r="D461" s="164"/>
      <c r="E461" s="164"/>
      <c r="F461" s="164"/>
      <c r="G461" s="164"/>
      <c r="H461" s="164"/>
      <c r="I461" s="164"/>
      <c r="J461" s="5"/>
      <c r="K461" s="54"/>
      <c r="L461" s="55">
        <v>1585.24</v>
      </c>
      <c r="AF461" s="15"/>
      <c r="AG461" s="2" t="s">
        <v>317</v>
      </c>
    </row>
    <row r="462" spans="2:33" customFormat="1" ht="15" hidden="1" x14ac:dyDescent="0.25">
      <c r="B462" s="53"/>
      <c r="C462" s="164" t="s">
        <v>287</v>
      </c>
      <c r="D462" s="164"/>
      <c r="E462" s="164"/>
      <c r="F462" s="164"/>
      <c r="G462" s="164"/>
      <c r="H462" s="164"/>
      <c r="I462" s="164"/>
      <c r="J462" s="56">
        <v>633.58000000000004</v>
      </c>
      <c r="K462" s="54"/>
      <c r="L462" s="55">
        <v>12606.85</v>
      </c>
      <c r="AF462" s="15"/>
      <c r="AG462" s="2" t="s">
        <v>287</v>
      </c>
    </row>
    <row r="463" spans="2:33" customFormat="1" ht="15" hidden="1" x14ac:dyDescent="0.25">
      <c r="B463" s="53"/>
      <c r="C463" s="164" t="s">
        <v>318</v>
      </c>
      <c r="D463" s="164"/>
      <c r="E463" s="164"/>
      <c r="F463" s="164"/>
      <c r="G463" s="164"/>
      <c r="H463" s="164"/>
      <c r="I463" s="164"/>
      <c r="J463" s="5"/>
      <c r="K463" s="54"/>
      <c r="L463" s="5"/>
      <c r="AF463" s="15"/>
      <c r="AG463" s="2" t="s">
        <v>318</v>
      </c>
    </row>
    <row r="464" spans="2:33" customFormat="1" ht="15" hidden="1" x14ac:dyDescent="0.25">
      <c r="B464" s="53"/>
      <c r="C464" s="164" t="s">
        <v>319</v>
      </c>
      <c r="D464" s="164"/>
      <c r="E464" s="164"/>
      <c r="F464" s="164"/>
      <c r="G464" s="164"/>
      <c r="H464" s="164"/>
      <c r="I464" s="164"/>
      <c r="J464" s="55">
        <v>46074.35</v>
      </c>
      <c r="K464" s="54"/>
      <c r="L464" s="55">
        <v>624207.64</v>
      </c>
      <c r="AF464" s="15"/>
      <c r="AG464" s="2" t="s">
        <v>319</v>
      </c>
    </row>
    <row r="465" spans="2:33" customFormat="1" ht="15" hidden="1" x14ac:dyDescent="0.25">
      <c r="B465" s="53"/>
      <c r="C465" s="164" t="s">
        <v>320</v>
      </c>
      <c r="D465" s="164"/>
      <c r="E465" s="164"/>
      <c r="F465" s="164"/>
      <c r="G465" s="164"/>
      <c r="H465" s="164"/>
      <c r="I465" s="164"/>
      <c r="J465" s="5"/>
      <c r="K465" s="54"/>
      <c r="L465" s="55">
        <v>208652.33</v>
      </c>
      <c r="AF465" s="15"/>
      <c r="AG465" s="2" t="s">
        <v>320</v>
      </c>
    </row>
    <row r="466" spans="2:33" customFormat="1" ht="15" hidden="1" x14ac:dyDescent="0.25">
      <c r="B466" s="53"/>
      <c r="C466" s="164" t="s">
        <v>321</v>
      </c>
      <c r="D466" s="164"/>
      <c r="E466" s="164"/>
      <c r="F466" s="164"/>
      <c r="G466" s="164"/>
      <c r="H466" s="164"/>
      <c r="I466" s="164"/>
      <c r="J466" s="5"/>
      <c r="K466" s="54"/>
      <c r="L466" s="55">
        <v>161670.07</v>
      </c>
      <c r="AF466" s="15"/>
      <c r="AG466" s="2" t="s">
        <v>321</v>
      </c>
    </row>
    <row r="467" spans="2:33" customFormat="1" ht="15" hidden="1" x14ac:dyDescent="0.25">
      <c r="B467" s="53"/>
      <c r="C467" s="164" t="s">
        <v>287</v>
      </c>
      <c r="D467" s="164"/>
      <c r="E467" s="164"/>
      <c r="F467" s="164"/>
      <c r="G467" s="164"/>
      <c r="H467" s="164"/>
      <c r="I467" s="164"/>
      <c r="J467" s="55">
        <v>53955.23</v>
      </c>
      <c r="K467" s="54"/>
      <c r="L467" s="55">
        <v>994530.04</v>
      </c>
      <c r="AF467" s="15"/>
      <c r="AG467" s="2" t="s">
        <v>287</v>
      </c>
    </row>
    <row r="468" spans="2:33" customFormat="1" ht="15" hidden="1" x14ac:dyDescent="0.25">
      <c r="B468" s="53"/>
      <c r="C468" s="164" t="s">
        <v>322</v>
      </c>
      <c r="D468" s="164"/>
      <c r="E468" s="164"/>
      <c r="F468" s="164"/>
      <c r="G468" s="164"/>
      <c r="H468" s="164"/>
      <c r="I468" s="164"/>
      <c r="J468" s="5"/>
      <c r="K468" s="54"/>
      <c r="L468" s="5"/>
      <c r="AF468" s="15"/>
      <c r="AG468" s="2" t="s">
        <v>322</v>
      </c>
    </row>
    <row r="469" spans="2:33" customFormat="1" ht="15" hidden="1" x14ac:dyDescent="0.25">
      <c r="B469" s="53"/>
      <c r="C469" s="164" t="s">
        <v>323</v>
      </c>
      <c r="D469" s="164"/>
      <c r="E469" s="164"/>
      <c r="F469" s="164"/>
      <c r="G469" s="164"/>
      <c r="H469" s="164"/>
      <c r="I469" s="164"/>
      <c r="J469" s="55">
        <v>1922314.26</v>
      </c>
      <c r="K469" s="54"/>
      <c r="L469" s="55">
        <v>16820249.68</v>
      </c>
      <c r="AF469" s="15"/>
      <c r="AG469" s="2" t="s">
        <v>323</v>
      </c>
    </row>
    <row r="470" spans="2:33" customFormat="1" ht="15" hidden="1" x14ac:dyDescent="0.25">
      <c r="B470" s="53"/>
      <c r="C470" s="164" t="s">
        <v>324</v>
      </c>
      <c r="D470" s="164"/>
      <c r="E470" s="164"/>
      <c r="F470" s="164"/>
      <c r="G470" s="164"/>
      <c r="H470" s="164"/>
      <c r="I470" s="164"/>
      <c r="J470" s="5"/>
      <c r="K470" s="54"/>
      <c r="L470" s="5"/>
      <c r="AF470" s="15"/>
      <c r="AG470" s="2" t="s">
        <v>324</v>
      </c>
    </row>
    <row r="471" spans="2:33" customFormat="1" ht="15" hidden="1" x14ac:dyDescent="0.25">
      <c r="B471" s="53"/>
      <c r="C471" s="164" t="s">
        <v>325</v>
      </c>
      <c r="D471" s="164"/>
      <c r="E471" s="164"/>
      <c r="F471" s="164"/>
      <c r="G471" s="164"/>
      <c r="H471" s="164"/>
      <c r="I471" s="164"/>
      <c r="J471" s="55">
        <v>3445.4</v>
      </c>
      <c r="K471" s="54"/>
      <c r="L471" s="55">
        <v>154355.24</v>
      </c>
      <c r="AF471" s="15"/>
      <c r="AG471" s="2" t="s">
        <v>325</v>
      </c>
    </row>
    <row r="472" spans="2:33" customFormat="1" ht="15" hidden="1" x14ac:dyDescent="0.25">
      <c r="B472" s="53"/>
      <c r="C472" s="164" t="s">
        <v>326</v>
      </c>
      <c r="D472" s="164"/>
      <c r="E472" s="164"/>
      <c r="F472" s="164"/>
      <c r="G472" s="164"/>
      <c r="H472" s="164"/>
      <c r="I472" s="164"/>
      <c r="J472" s="5"/>
      <c r="K472" s="54"/>
      <c r="L472" s="55">
        <v>161472.81</v>
      </c>
      <c r="AF472" s="15"/>
      <c r="AG472" s="2" t="s">
        <v>326</v>
      </c>
    </row>
    <row r="473" spans="2:33" customFormat="1" ht="15" hidden="1" x14ac:dyDescent="0.25">
      <c r="B473" s="53"/>
      <c r="C473" s="164" t="s">
        <v>327</v>
      </c>
      <c r="D473" s="164"/>
      <c r="E473" s="164"/>
      <c r="F473" s="164"/>
      <c r="G473" s="164"/>
      <c r="H473" s="164"/>
      <c r="I473" s="164"/>
      <c r="J473" s="5"/>
      <c r="K473" s="54"/>
      <c r="L473" s="55">
        <v>72510.429999999993</v>
      </c>
      <c r="AF473" s="15"/>
      <c r="AG473" s="2" t="s">
        <v>327</v>
      </c>
    </row>
    <row r="474" spans="2:33" customFormat="1" ht="15" hidden="1" x14ac:dyDescent="0.25">
      <c r="B474" s="53"/>
      <c r="C474" s="164" t="s">
        <v>287</v>
      </c>
      <c r="D474" s="164"/>
      <c r="E474" s="164"/>
      <c r="F474" s="164"/>
      <c r="G474" s="164"/>
      <c r="H474" s="164"/>
      <c r="I474" s="164"/>
      <c r="J474" s="55">
        <v>8424.82</v>
      </c>
      <c r="K474" s="54"/>
      <c r="L474" s="55">
        <v>388338.48</v>
      </c>
      <c r="AF474" s="15"/>
      <c r="AG474" s="2" t="s">
        <v>287</v>
      </c>
    </row>
    <row r="475" spans="2:33" customFormat="1" ht="15" x14ac:dyDescent="0.25">
      <c r="B475" s="53"/>
      <c r="C475" s="164" t="s">
        <v>328</v>
      </c>
      <c r="D475" s="164"/>
      <c r="E475" s="164"/>
      <c r="F475" s="164"/>
      <c r="G475" s="164"/>
      <c r="H475" s="164"/>
      <c r="I475" s="164"/>
      <c r="J475" s="55">
        <v>2084565.64</v>
      </c>
      <c r="K475" s="54"/>
      <c r="L475" s="55">
        <v>20988351.050000001</v>
      </c>
      <c r="AF475" s="15"/>
      <c r="AG475" s="2" t="s">
        <v>328</v>
      </c>
    </row>
    <row r="476" spans="2:33" customFormat="1" ht="15" x14ac:dyDescent="0.25">
      <c r="B476" s="53"/>
      <c r="C476" s="164" t="s">
        <v>329</v>
      </c>
      <c r="D476" s="164"/>
      <c r="E476" s="164"/>
      <c r="F476" s="164"/>
      <c r="G476" s="164"/>
      <c r="H476" s="164"/>
      <c r="I476" s="164"/>
      <c r="J476" s="5"/>
      <c r="K476" s="54"/>
      <c r="L476" s="5"/>
      <c r="AF476" s="15"/>
      <c r="AG476" s="2" t="s">
        <v>329</v>
      </c>
    </row>
    <row r="477" spans="2:33" customFormat="1" ht="15" x14ac:dyDescent="0.25">
      <c r="B477" s="53"/>
      <c r="C477" s="164" t="s">
        <v>330</v>
      </c>
      <c r="D477" s="164"/>
      <c r="E477" s="164"/>
      <c r="F477" s="164"/>
      <c r="G477" s="164"/>
      <c r="H477" s="164"/>
      <c r="I477" s="164"/>
      <c r="J477" s="55">
        <v>1959136.03</v>
      </c>
      <c r="K477" s="54"/>
      <c r="L477" s="55">
        <v>17146959.219999999</v>
      </c>
      <c r="AF477" s="15"/>
      <c r="AG477" s="2" t="s">
        <v>330</v>
      </c>
    </row>
    <row r="478" spans="2:33" customFormat="1" ht="15" x14ac:dyDescent="0.25">
      <c r="B478" s="53"/>
      <c r="C478" s="164" t="s">
        <v>331</v>
      </c>
      <c r="D478" s="164"/>
      <c r="E478" s="164"/>
      <c r="F478" s="164"/>
      <c r="G478" s="164"/>
      <c r="H478" s="164"/>
      <c r="I478" s="164"/>
      <c r="J478" s="55">
        <v>62245.03</v>
      </c>
      <c r="K478" s="54"/>
      <c r="L478" s="55">
        <v>872345.59</v>
      </c>
      <c r="AF478" s="15"/>
      <c r="AG478" s="2" t="s">
        <v>331</v>
      </c>
    </row>
    <row r="479" spans="2:33" customFormat="1" ht="15" x14ac:dyDescent="0.25">
      <c r="B479" s="53"/>
      <c r="C479" s="164" t="s">
        <v>332</v>
      </c>
      <c r="D479" s="164"/>
      <c r="E479" s="164"/>
      <c r="F479" s="164"/>
      <c r="G479" s="164"/>
      <c r="H479" s="164"/>
      <c r="I479" s="164"/>
      <c r="J479" s="55">
        <v>25519.040000000001</v>
      </c>
      <c r="K479" s="54"/>
      <c r="L479" s="55">
        <v>1199140.77</v>
      </c>
      <c r="AF479" s="15"/>
      <c r="AG479" s="2" t="s">
        <v>332</v>
      </c>
    </row>
    <row r="480" spans="2:33" customFormat="1" ht="15" x14ac:dyDescent="0.25">
      <c r="B480" s="53"/>
      <c r="C480" s="164" t="s">
        <v>333</v>
      </c>
      <c r="D480" s="164"/>
      <c r="E480" s="164"/>
      <c r="F480" s="164"/>
      <c r="G480" s="164"/>
      <c r="H480" s="164"/>
      <c r="I480" s="164"/>
      <c r="J480" s="55">
        <v>27485.58</v>
      </c>
      <c r="K480" s="54"/>
      <c r="L480" s="55">
        <v>1291548.8500000001</v>
      </c>
      <c r="AF480" s="15"/>
      <c r="AG480" s="2" t="s">
        <v>333</v>
      </c>
    </row>
    <row r="481" spans="1:38" customFormat="1" ht="15" x14ac:dyDescent="0.25">
      <c r="B481" s="53"/>
      <c r="C481" s="164" t="s">
        <v>334</v>
      </c>
      <c r="D481" s="164"/>
      <c r="E481" s="164"/>
      <c r="F481" s="164"/>
      <c r="G481" s="164"/>
      <c r="H481" s="164"/>
      <c r="I481" s="164"/>
      <c r="J481" s="55">
        <v>14115.05</v>
      </c>
      <c r="K481" s="54"/>
      <c r="L481" s="55">
        <v>663266.93000000005</v>
      </c>
      <c r="AF481" s="15"/>
      <c r="AG481" s="2" t="s">
        <v>334</v>
      </c>
    </row>
    <row r="482" spans="1:38" customFormat="1" ht="15" x14ac:dyDescent="0.25">
      <c r="B482" s="53"/>
      <c r="C482" s="164" t="s">
        <v>335</v>
      </c>
      <c r="D482" s="164"/>
      <c r="E482" s="164"/>
      <c r="F482" s="164"/>
      <c r="G482" s="164"/>
      <c r="H482" s="164"/>
      <c r="I482" s="164"/>
      <c r="J482" s="55">
        <v>62536.97</v>
      </c>
      <c r="K482" s="54"/>
      <c r="L482" s="55">
        <v>629650.53</v>
      </c>
      <c r="AF482" s="15"/>
      <c r="AG482" s="2" t="s">
        <v>335</v>
      </c>
    </row>
    <row r="483" spans="1:38" customFormat="1" ht="15" x14ac:dyDescent="0.25">
      <c r="B483" s="53"/>
      <c r="C483" s="164" t="s">
        <v>336</v>
      </c>
      <c r="D483" s="164"/>
      <c r="E483" s="164"/>
      <c r="F483" s="164"/>
      <c r="G483" s="164"/>
      <c r="H483" s="164"/>
      <c r="I483" s="164"/>
      <c r="J483" s="55">
        <v>2147102.61</v>
      </c>
      <c r="K483" s="54"/>
      <c r="L483" s="55">
        <v>21618001.579999998</v>
      </c>
      <c r="AF483" s="15"/>
      <c r="AG483" s="2" t="s">
        <v>336</v>
      </c>
    </row>
    <row r="484" spans="1:38" customFormat="1" ht="15" x14ac:dyDescent="0.25">
      <c r="B484" s="53"/>
      <c r="C484" s="168" t="s">
        <v>337</v>
      </c>
      <c r="D484" s="168"/>
      <c r="E484" s="168"/>
      <c r="F484" s="168"/>
      <c r="G484" s="168"/>
      <c r="H484" s="168"/>
      <c r="I484" s="168"/>
      <c r="J484" s="64">
        <v>270193.53999999998</v>
      </c>
      <c r="K484" s="65"/>
      <c r="L484" s="64">
        <v>2720430.94</v>
      </c>
      <c r="AF484" s="15"/>
      <c r="AG484" s="2" t="s">
        <v>337</v>
      </c>
    </row>
    <row r="485" spans="1:38" customFormat="1" ht="15" x14ac:dyDescent="0.25">
      <c r="B485" s="53"/>
      <c r="C485" s="164" t="s">
        <v>338</v>
      </c>
      <c r="D485" s="164"/>
      <c r="E485" s="164"/>
      <c r="F485" s="164"/>
      <c r="G485" s="164"/>
      <c r="H485" s="164"/>
      <c r="I485" s="164"/>
      <c r="J485" s="55">
        <v>2417296.15</v>
      </c>
      <c r="K485" s="54"/>
      <c r="L485" s="55">
        <v>24338432.52</v>
      </c>
      <c r="AF485" s="15"/>
      <c r="AG485" s="2" t="s">
        <v>338</v>
      </c>
    </row>
    <row r="486" spans="1:38" customFormat="1" ht="15" x14ac:dyDescent="0.25">
      <c r="B486" s="53"/>
      <c r="C486" s="164" t="s">
        <v>339</v>
      </c>
      <c r="D486" s="164"/>
      <c r="E486" s="164"/>
      <c r="F486" s="164"/>
      <c r="G486" s="164"/>
      <c r="H486" s="164"/>
      <c r="I486" s="164"/>
      <c r="J486" s="55">
        <v>483459.23</v>
      </c>
      <c r="K486" s="54"/>
      <c r="L486" s="55">
        <v>4867686.5</v>
      </c>
      <c r="AF486" s="15"/>
      <c r="AG486" s="2" t="s">
        <v>339</v>
      </c>
    </row>
    <row r="487" spans="1:38" customFormat="1" ht="15" x14ac:dyDescent="0.25">
      <c r="A487" s="57"/>
      <c r="B487" s="49"/>
      <c r="C487" s="163" t="s">
        <v>340</v>
      </c>
      <c r="D487" s="163"/>
      <c r="E487" s="163"/>
      <c r="F487" s="163"/>
      <c r="G487" s="163"/>
      <c r="H487" s="163"/>
      <c r="I487" s="163"/>
      <c r="J487" s="52">
        <v>2900755.38</v>
      </c>
      <c r="K487" s="51"/>
      <c r="L487" s="52">
        <v>29206119.02</v>
      </c>
      <c r="AF487" s="15"/>
      <c r="AH487" s="15" t="s">
        <v>340</v>
      </c>
    </row>
    <row r="489" spans="1:38" customFormat="1" ht="19.5" customHeight="1" x14ac:dyDescent="0.25"/>
    <row r="490" spans="1:38" s="3" customFormat="1" ht="15" x14ac:dyDescent="0.25">
      <c r="A490" s="58"/>
      <c r="B490" s="59" t="s">
        <v>341</v>
      </c>
      <c r="C490" s="166"/>
      <c r="D490" s="166"/>
      <c r="E490" s="166"/>
      <c r="F490" s="166"/>
      <c r="G490" s="166"/>
      <c r="H490" s="167"/>
      <c r="I490" s="167"/>
      <c r="J490" s="167"/>
      <c r="K490" s="167"/>
      <c r="L490" s="60"/>
      <c r="M490" s="58"/>
      <c r="N490" s="58"/>
      <c r="O490"/>
      <c r="P490"/>
      <c r="Q490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 t="s">
        <v>0</v>
      </c>
      <c r="AJ490" s="9" t="s">
        <v>0</v>
      </c>
      <c r="AK490" s="9"/>
      <c r="AL490" s="9"/>
    </row>
    <row r="491" spans="1:38" s="6" customFormat="1" ht="18.75" customHeight="1" x14ac:dyDescent="0.25">
      <c r="A491" s="61"/>
      <c r="B491" s="59"/>
      <c r="C491" s="165" t="s">
        <v>342</v>
      </c>
      <c r="D491" s="165"/>
      <c r="E491" s="165"/>
      <c r="F491" s="165"/>
      <c r="G491" s="165"/>
      <c r="H491" s="165"/>
      <c r="I491" s="165"/>
      <c r="J491" s="165"/>
      <c r="K491" s="165"/>
      <c r="L491" s="62"/>
      <c r="M491" s="61"/>
      <c r="N491" s="61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</row>
    <row r="492" spans="1:38" s="3" customFormat="1" ht="15" x14ac:dyDescent="0.25">
      <c r="A492" s="58"/>
      <c r="B492" s="59" t="s">
        <v>343</v>
      </c>
      <c r="C492" s="166"/>
      <c r="D492" s="166"/>
      <c r="E492" s="166"/>
      <c r="F492" s="166"/>
      <c r="G492" s="166"/>
      <c r="H492" s="167"/>
      <c r="I492" s="167"/>
      <c r="J492" s="167"/>
      <c r="K492" s="167"/>
      <c r="L492" s="60"/>
      <c r="M492" s="58"/>
      <c r="N492" s="58"/>
      <c r="O492"/>
      <c r="P492"/>
      <c r="Q492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 t="s">
        <v>0</v>
      </c>
      <c r="AL492" s="9" t="s">
        <v>0</v>
      </c>
    </row>
    <row r="493" spans="1:38" s="6" customFormat="1" ht="18.75" customHeight="1" x14ac:dyDescent="0.25">
      <c r="A493" s="61"/>
      <c r="B493" s="61"/>
      <c r="C493" s="165" t="s">
        <v>342</v>
      </c>
      <c r="D493" s="165"/>
      <c r="E493" s="165"/>
      <c r="F493" s="165"/>
      <c r="G493" s="165"/>
      <c r="H493" s="165"/>
      <c r="I493" s="165"/>
      <c r="J493" s="165"/>
      <c r="K493" s="165"/>
      <c r="L493" s="62"/>
      <c r="M493" s="61"/>
      <c r="N493" s="61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</row>
  </sheetData>
  <mergeCells count="499">
    <mergeCell ref="C493:K493"/>
    <mergeCell ref="C490:G490"/>
    <mergeCell ref="H490:K490"/>
    <mergeCell ref="C491:K491"/>
    <mergeCell ref="C492:G492"/>
    <mergeCell ref="H492:K492"/>
    <mergeCell ref="C483:I483"/>
    <mergeCell ref="C484:I484"/>
    <mergeCell ref="C485:I485"/>
    <mergeCell ref="C486:I486"/>
    <mergeCell ref="C487:I487"/>
    <mergeCell ref="C478:I478"/>
    <mergeCell ref="C479:I479"/>
    <mergeCell ref="C480:I480"/>
    <mergeCell ref="C481:I481"/>
    <mergeCell ref="C482:I482"/>
    <mergeCell ref="C473:I473"/>
    <mergeCell ref="C474:I474"/>
    <mergeCell ref="C475:I475"/>
    <mergeCell ref="C476:I476"/>
    <mergeCell ref="C477:I477"/>
    <mergeCell ref="C468:I468"/>
    <mergeCell ref="C469:I469"/>
    <mergeCell ref="C470:I470"/>
    <mergeCell ref="C471:I471"/>
    <mergeCell ref="C472:I472"/>
    <mergeCell ref="C463:I463"/>
    <mergeCell ref="C464:I464"/>
    <mergeCell ref="C465:I465"/>
    <mergeCell ref="C466:I466"/>
    <mergeCell ref="C467:I467"/>
    <mergeCell ref="C458:I458"/>
    <mergeCell ref="C459:I459"/>
    <mergeCell ref="C460:I460"/>
    <mergeCell ref="C461:I461"/>
    <mergeCell ref="C462:I462"/>
    <mergeCell ref="C453:I453"/>
    <mergeCell ref="C454:I454"/>
    <mergeCell ref="C455:I455"/>
    <mergeCell ref="C456:I456"/>
    <mergeCell ref="C457:I457"/>
    <mergeCell ref="C448:I448"/>
    <mergeCell ref="C449:I449"/>
    <mergeCell ref="C450:I450"/>
    <mergeCell ref="C451:I451"/>
    <mergeCell ref="C452:I452"/>
    <mergeCell ref="C443:I443"/>
    <mergeCell ref="C444:I444"/>
    <mergeCell ref="C445:I445"/>
    <mergeCell ref="C446:I446"/>
    <mergeCell ref="C447:I447"/>
    <mergeCell ref="C438:I438"/>
    <mergeCell ref="C439:I439"/>
    <mergeCell ref="C440:I440"/>
    <mergeCell ref="C441:I441"/>
    <mergeCell ref="C442:I442"/>
    <mergeCell ref="C433:I433"/>
    <mergeCell ref="C434:I434"/>
    <mergeCell ref="C435:I435"/>
    <mergeCell ref="C436:I436"/>
    <mergeCell ref="C437:I437"/>
    <mergeCell ref="C428:I428"/>
    <mergeCell ref="C429:I429"/>
    <mergeCell ref="C430:I430"/>
    <mergeCell ref="C431:I431"/>
    <mergeCell ref="C432:I432"/>
    <mergeCell ref="C423:I423"/>
    <mergeCell ref="C424:I424"/>
    <mergeCell ref="C425:I425"/>
    <mergeCell ref="C426:I426"/>
    <mergeCell ref="C427:I427"/>
    <mergeCell ref="C418:I418"/>
    <mergeCell ref="C419:I419"/>
    <mergeCell ref="C420:I420"/>
    <mergeCell ref="C421:I421"/>
    <mergeCell ref="C422:I422"/>
    <mergeCell ref="C413:I413"/>
    <mergeCell ref="C414:I414"/>
    <mergeCell ref="C415:I415"/>
    <mergeCell ref="C416:I416"/>
    <mergeCell ref="C417:I417"/>
    <mergeCell ref="C408:I408"/>
    <mergeCell ref="C409:I409"/>
    <mergeCell ref="C410:I410"/>
    <mergeCell ref="C411:I411"/>
    <mergeCell ref="C412:I412"/>
    <mergeCell ref="C403:I403"/>
    <mergeCell ref="C404:I404"/>
    <mergeCell ref="C405:I405"/>
    <mergeCell ref="C406:I406"/>
    <mergeCell ref="C407:I407"/>
    <mergeCell ref="C398:I398"/>
    <mergeCell ref="C399:I399"/>
    <mergeCell ref="C400:I400"/>
    <mergeCell ref="C401:I401"/>
    <mergeCell ref="C402:I402"/>
    <mergeCell ref="C393:E393"/>
    <mergeCell ref="C394:E394"/>
    <mergeCell ref="C395:I395"/>
    <mergeCell ref="C396:I396"/>
    <mergeCell ref="C397:I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A366:L366"/>
    <mergeCell ref="C367:E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L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A137:L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18:E18"/>
    <mergeCell ref="A19:L19"/>
    <mergeCell ref="A20:L20"/>
    <mergeCell ref="C21:E21"/>
    <mergeCell ref="C22:E22"/>
    <mergeCell ref="I11:J11"/>
    <mergeCell ref="K11:L11"/>
    <mergeCell ref="I12:L12"/>
    <mergeCell ref="A14:L14"/>
    <mergeCell ref="A15:A17"/>
    <mergeCell ref="B15:B17"/>
    <mergeCell ref="C15:E17"/>
    <mergeCell ref="F15:F17"/>
    <mergeCell ref="G15:G17"/>
    <mergeCell ref="H15:H17"/>
    <mergeCell ref="I15:I17"/>
    <mergeCell ref="J15:J17"/>
    <mergeCell ref="K15:K17"/>
    <mergeCell ref="L15:L17"/>
    <mergeCell ref="A6:L6"/>
    <mergeCell ref="B8:F8"/>
    <mergeCell ref="I9:J9"/>
    <mergeCell ref="K9:L9"/>
    <mergeCell ref="I10:J10"/>
    <mergeCell ref="K10:L10"/>
    <mergeCell ref="A2:L2"/>
    <mergeCell ref="A3:L3"/>
    <mergeCell ref="A5:L5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91F4-DA54-4FC3-A111-44F366480C19}">
  <sheetPr>
    <tabColor rgb="FFFFFF00"/>
    <pageSetUpPr fitToPage="1"/>
  </sheetPr>
  <dimension ref="A1:AJ408"/>
  <sheetViews>
    <sheetView tabSelected="1" topLeftCell="A286" workbookViewId="0">
      <selection activeCell="F351" sqref="F351"/>
    </sheetView>
  </sheetViews>
  <sheetFormatPr defaultColWidth="9.140625" defaultRowHeight="11.25" customHeight="1" x14ac:dyDescent="0.2"/>
  <cols>
    <col min="1" max="1" width="9.42578125" style="77" customWidth="1"/>
    <col min="2" max="2" width="30.5703125" style="77" customWidth="1"/>
    <col min="3" max="4" width="10.42578125" style="77" customWidth="1"/>
    <col min="5" max="5" width="13.28515625" style="77" customWidth="1"/>
    <col min="6" max="6" width="9.5703125" style="77" customWidth="1"/>
    <col min="7" max="7" width="9.85546875" style="77" customWidth="1"/>
    <col min="8" max="8" width="11.85546875" style="77" customWidth="1"/>
    <col min="9" max="9" width="8.7109375" style="77" customWidth="1"/>
    <col min="10" max="10" width="11.5703125" style="77" customWidth="1"/>
    <col min="11" max="11" width="10.7109375" style="77" customWidth="1"/>
    <col min="12" max="12" width="13.7109375" style="77" customWidth="1"/>
    <col min="13" max="13" width="9.140625" style="138"/>
    <col min="14" max="17" width="9.140625" style="77"/>
    <col min="18" max="18" width="40" style="96" hidden="1" customWidth="1"/>
    <col min="19" max="19" width="44.7109375" style="96" hidden="1" customWidth="1"/>
    <col min="20" max="20" width="150.140625" style="96" hidden="1" customWidth="1"/>
    <col min="21" max="21" width="74.28515625" style="96" hidden="1" customWidth="1"/>
    <col min="22" max="22" width="20.28515625" style="96" hidden="1" customWidth="1"/>
    <col min="23" max="23" width="24.42578125" style="96" hidden="1" customWidth="1"/>
    <col min="24" max="26" width="150.140625" style="96" hidden="1" customWidth="1"/>
    <col min="27" max="30" width="34.140625" style="96" hidden="1" customWidth="1"/>
    <col min="31" max="32" width="74.140625" style="96" hidden="1" customWidth="1"/>
    <col min="33" max="33" width="53.5703125" style="96" hidden="1" customWidth="1"/>
    <col min="34" max="34" width="42.85546875" style="96" hidden="1" customWidth="1"/>
    <col min="35" max="35" width="53.5703125" style="96" hidden="1" customWidth="1"/>
    <col min="36" max="36" width="42.85546875" style="96" hidden="1" customWidth="1"/>
    <col min="37" max="16384" width="9.140625" style="77"/>
  </cols>
  <sheetData>
    <row r="1" spans="1:24" customFormat="1" ht="15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35"/>
    </row>
    <row r="2" spans="1:24" customFormat="1" ht="15" x14ac:dyDescent="0.25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35"/>
    </row>
    <row r="3" spans="1:24" customFormat="1" ht="11.25" customHeight="1" x14ac:dyDescent="0.25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35"/>
    </row>
    <row r="4" spans="1:24" customFormat="1" ht="15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135"/>
    </row>
    <row r="5" spans="1:24" customFormat="1" ht="13.5" customHeight="1" x14ac:dyDescent="0.25">
      <c r="A5" s="176" t="s">
        <v>3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35"/>
    </row>
    <row r="6" spans="1:24" customFormat="1" ht="15" x14ac:dyDescent="0.25">
      <c r="A6" s="177" t="s">
        <v>4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35"/>
    </row>
    <row r="7" spans="1:24" customFormat="1" ht="13.5" customHeight="1" x14ac:dyDescent="0.2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135"/>
    </row>
    <row r="8" spans="1:24" customFormat="1" ht="11.25" customHeight="1" x14ac:dyDescent="0.25">
      <c r="A8" s="68" t="s">
        <v>5</v>
      </c>
      <c r="B8" s="178" t="s">
        <v>6</v>
      </c>
      <c r="C8" s="178"/>
      <c r="D8" s="178"/>
      <c r="E8" s="178"/>
      <c r="F8" s="178"/>
      <c r="G8" s="69"/>
      <c r="H8" s="69"/>
      <c r="I8" s="69"/>
      <c r="J8" s="69"/>
      <c r="K8" s="69"/>
      <c r="L8" s="69"/>
      <c r="M8" s="135"/>
      <c r="U8" s="69" t="s">
        <v>6</v>
      </c>
    </row>
    <row r="9" spans="1:24" customFormat="1" ht="11.25" customHeight="1" x14ac:dyDescent="0.25">
      <c r="A9" s="69" t="s">
        <v>7</v>
      </c>
      <c r="B9" s="69"/>
      <c r="C9" s="70"/>
      <c r="D9" s="70"/>
      <c r="E9" s="70"/>
      <c r="F9" s="70"/>
      <c r="G9" s="71"/>
      <c r="H9" s="71"/>
      <c r="I9" s="179" t="s">
        <v>8</v>
      </c>
      <c r="J9" s="179"/>
      <c r="K9" s="179" t="s">
        <v>9</v>
      </c>
      <c r="L9" s="179"/>
      <c r="M9" s="135"/>
    </row>
    <row r="10" spans="1:24" customFormat="1" ht="15" x14ac:dyDescent="0.25">
      <c r="A10" s="69" t="s">
        <v>7</v>
      </c>
      <c r="B10" s="69"/>
      <c r="C10" s="68"/>
      <c r="D10" s="72"/>
      <c r="E10" s="72"/>
      <c r="F10" s="72"/>
      <c r="G10" s="73" t="s">
        <v>10</v>
      </c>
      <c r="H10" s="74"/>
      <c r="I10" s="169" t="s">
        <v>345</v>
      </c>
      <c r="J10" s="169"/>
      <c r="K10" s="170" t="s">
        <v>346</v>
      </c>
      <c r="L10" s="170"/>
      <c r="M10" s="135"/>
      <c r="V10" s="75" t="s">
        <v>345</v>
      </c>
      <c r="W10" s="75" t="s">
        <v>347</v>
      </c>
    </row>
    <row r="11" spans="1:24" customFormat="1" ht="12.75" customHeight="1" x14ac:dyDescent="0.25">
      <c r="A11" s="73"/>
      <c r="B11" s="68"/>
      <c r="C11" s="68"/>
      <c r="D11" s="68"/>
      <c r="F11" s="76"/>
      <c r="G11" s="77" t="s">
        <v>13</v>
      </c>
      <c r="H11" s="69"/>
      <c r="I11" s="171" t="s">
        <v>14</v>
      </c>
      <c r="J11" s="171"/>
      <c r="K11" s="171" t="s">
        <v>15</v>
      </c>
      <c r="L11" s="171"/>
      <c r="M11" s="135"/>
    </row>
    <row r="12" spans="1:24" customFormat="1" ht="12.75" customHeight="1" x14ac:dyDescent="0.25">
      <c r="A12" s="68"/>
      <c r="B12" s="68"/>
      <c r="C12" s="68"/>
      <c r="D12" s="76"/>
      <c r="E12" s="76"/>
      <c r="F12" s="76"/>
      <c r="G12" s="77" t="s">
        <v>16</v>
      </c>
      <c r="I12" s="172" t="s">
        <v>17</v>
      </c>
      <c r="J12" s="172"/>
      <c r="K12" s="172"/>
      <c r="L12" s="172"/>
      <c r="M12" s="135"/>
    </row>
    <row r="13" spans="1:24" customFormat="1" ht="12.75" customHeight="1" x14ac:dyDescent="0.25">
      <c r="B13" s="68"/>
      <c r="D13" s="78"/>
      <c r="E13" s="79"/>
      <c r="M13" s="135"/>
    </row>
    <row r="14" spans="1:24" customFormat="1" ht="15" x14ac:dyDescent="0.25">
      <c r="A14" s="173" t="s">
        <v>18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35"/>
      <c r="X14" s="69" t="s">
        <v>18</v>
      </c>
    </row>
    <row r="15" spans="1:24" customFormat="1" ht="15" x14ac:dyDescent="0.25">
      <c r="A15" s="186" t="s">
        <v>19</v>
      </c>
      <c r="B15" s="186" t="s">
        <v>20</v>
      </c>
      <c r="C15" s="186" t="s">
        <v>21</v>
      </c>
      <c r="D15" s="186"/>
      <c r="E15" s="186"/>
      <c r="F15" s="186" t="s">
        <v>22</v>
      </c>
      <c r="G15" s="183" t="s">
        <v>23</v>
      </c>
      <c r="H15" s="183" t="s">
        <v>24</v>
      </c>
      <c r="I15" s="183" t="s">
        <v>25</v>
      </c>
      <c r="J15" s="183" t="s">
        <v>26</v>
      </c>
      <c r="K15" s="183" t="s">
        <v>27</v>
      </c>
      <c r="L15" s="186" t="s">
        <v>28</v>
      </c>
      <c r="M15" s="135"/>
    </row>
    <row r="16" spans="1:24" customFormat="1" ht="15" x14ac:dyDescent="0.25">
      <c r="A16" s="186"/>
      <c r="B16" s="186"/>
      <c r="C16" s="186"/>
      <c r="D16" s="186"/>
      <c r="E16" s="186"/>
      <c r="F16" s="186"/>
      <c r="G16" s="184"/>
      <c r="H16" s="184"/>
      <c r="I16" s="184"/>
      <c r="J16" s="184"/>
      <c r="K16" s="184"/>
      <c r="L16" s="186"/>
      <c r="M16" s="135"/>
    </row>
    <row r="17" spans="1:30" customFormat="1" ht="18" customHeight="1" x14ac:dyDescent="0.25">
      <c r="A17" s="186"/>
      <c r="B17" s="186"/>
      <c r="C17" s="186"/>
      <c r="D17" s="186"/>
      <c r="E17" s="186"/>
      <c r="F17" s="186"/>
      <c r="G17" s="185"/>
      <c r="H17" s="185"/>
      <c r="I17" s="185"/>
      <c r="J17" s="185"/>
      <c r="K17" s="185"/>
      <c r="L17" s="186"/>
      <c r="M17" s="135"/>
    </row>
    <row r="18" spans="1:30" customFormat="1" ht="15" customHeight="1" x14ac:dyDescent="0.25">
      <c r="A18" s="80">
        <v>1</v>
      </c>
      <c r="B18" s="80">
        <v>2</v>
      </c>
      <c r="C18" s="187">
        <v>3</v>
      </c>
      <c r="D18" s="187"/>
      <c r="E18" s="187"/>
      <c r="F18" s="80">
        <v>4</v>
      </c>
      <c r="G18" s="80">
        <v>5</v>
      </c>
      <c r="H18" s="80">
        <v>6</v>
      </c>
      <c r="I18" s="80">
        <v>7</v>
      </c>
      <c r="J18" s="80">
        <v>8</v>
      </c>
      <c r="K18" s="80">
        <v>9</v>
      </c>
      <c r="L18" s="80">
        <v>10</v>
      </c>
      <c r="M18" s="135" t="s">
        <v>361</v>
      </c>
    </row>
    <row r="19" spans="1:30" customFormat="1" ht="15" x14ac:dyDescent="0.25">
      <c r="A19" s="180" t="s">
        <v>29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35"/>
      <c r="Y19" s="75" t="s">
        <v>29</v>
      </c>
    </row>
    <row r="20" spans="1:30" customFormat="1" ht="15" x14ac:dyDescent="0.25">
      <c r="A20" s="180" t="s">
        <v>30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35"/>
      <c r="Y20" s="75"/>
      <c r="Z20" s="75" t="s">
        <v>30</v>
      </c>
    </row>
    <row r="21" spans="1:30" customFormat="1" ht="78.75" x14ac:dyDescent="0.25">
      <c r="A21" s="82">
        <v>1</v>
      </c>
      <c r="B21" s="139" t="s">
        <v>362</v>
      </c>
      <c r="C21" s="181" t="s">
        <v>32</v>
      </c>
      <c r="D21" s="181"/>
      <c r="E21" s="181"/>
      <c r="F21" s="84" t="s">
        <v>33</v>
      </c>
      <c r="G21" s="85">
        <v>0.67379999999999995</v>
      </c>
      <c r="H21" s="86">
        <v>920.4</v>
      </c>
      <c r="I21" s="87"/>
      <c r="J21" s="87"/>
      <c r="K21" s="87" t="s">
        <v>34</v>
      </c>
      <c r="L21" s="87"/>
      <c r="M21" s="136">
        <f>G21*0.8</f>
        <v>0.53903999999999996</v>
      </c>
      <c r="Y21" s="75"/>
      <c r="Z21" s="75"/>
      <c r="AA21" s="75" t="s">
        <v>32</v>
      </c>
    </row>
    <row r="22" spans="1:30" customFormat="1" ht="15" x14ac:dyDescent="0.25">
      <c r="A22" s="88"/>
      <c r="B22" s="89"/>
      <c r="C22" s="182" t="s">
        <v>35</v>
      </c>
      <c r="D22" s="182"/>
      <c r="E22" s="182"/>
      <c r="F22" s="91"/>
      <c r="G22" s="92"/>
      <c r="H22" s="93">
        <v>920.4</v>
      </c>
      <c r="I22" s="94">
        <v>1.1499999999999999</v>
      </c>
      <c r="J22" s="93">
        <v>713.19</v>
      </c>
      <c r="K22" s="92"/>
      <c r="L22" s="95">
        <v>33512.81</v>
      </c>
      <c r="M22" s="135"/>
      <c r="Y22" s="75"/>
      <c r="Z22" s="75"/>
      <c r="AA22" s="75"/>
      <c r="AB22" s="96" t="s">
        <v>35</v>
      </c>
    </row>
    <row r="23" spans="1:30" customFormat="1" ht="15" x14ac:dyDescent="0.25">
      <c r="A23" s="88"/>
      <c r="B23" s="89"/>
      <c r="C23" s="182" t="s">
        <v>36</v>
      </c>
      <c r="D23" s="182"/>
      <c r="E23" s="182"/>
      <c r="F23" s="91"/>
      <c r="G23" s="92"/>
      <c r="H23" s="97"/>
      <c r="I23" s="94">
        <v>1.1499999999999999</v>
      </c>
      <c r="J23" s="97"/>
      <c r="K23" s="92"/>
      <c r="L23" s="97"/>
      <c r="M23" s="135"/>
      <c r="Y23" s="75"/>
      <c r="Z23" s="75"/>
      <c r="AA23" s="75"/>
      <c r="AB23" s="96" t="s">
        <v>36</v>
      </c>
    </row>
    <row r="24" spans="1:30" customFormat="1" ht="15" x14ac:dyDescent="0.25">
      <c r="A24" s="88"/>
      <c r="B24" s="89"/>
      <c r="C24" s="182" t="s">
        <v>37</v>
      </c>
      <c r="D24" s="182"/>
      <c r="E24" s="182"/>
      <c r="F24" s="91"/>
      <c r="G24" s="92"/>
      <c r="H24" s="97"/>
      <c r="I24" s="94">
        <v>1.1499999999999999</v>
      </c>
      <c r="J24" s="97"/>
      <c r="K24" s="92"/>
      <c r="L24" s="97"/>
      <c r="M24" s="135"/>
      <c r="Y24" s="75"/>
      <c r="Z24" s="75"/>
      <c r="AA24" s="75"/>
      <c r="AB24" s="96" t="s">
        <v>37</v>
      </c>
    </row>
    <row r="25" spans="1:30" customFormat="1" ht="15" x14ac:dyDescent="0.25">
      <c r="A25" s="88"/>
      <c r="B25" s="89"/>
      <c r="C25" s="182" t="s">
        <v>38</v>
      </c>
      <c r="D25" s="182"/>
      <c r="E25" s="182"/>
      <c r="F25" s="91"/>
      <c r="G25" s="92"/>
      <c r="H25" s="97"/>
      <c r="I25" s="92"/>
      <c r="J25" s="97"/>
      <c r="K25" s="92"/>
      <c r="L25" s="97"/>
      <c r="M25" s="135"/>
      <c r="Y25" s="75"/>
      <c r="Z25" s="75"/>
      <c r="AA25" s="75"/>
      <c r="AB25" s="96" t="s">
        <v>38</v>
      </c>
    </row>
    <row r="26" spans="1:30" customFormat="1" ht="15" x14ac:dyDescent="0.25">
      <c r="A26" s="88"/>
      <c r="B26" s="89"/>
      <c r="C26" s="182" t="s">
        <v>39</v>
      </c>
      <c r="D26" s="182"/>
      <c r="E26" s="182"/>
      <c r="F26" s="91" t="s">
        <v>40</v>
      </c>
      <c r="G26" s="98">
        <v>89</v>
      </c>
      <c r="H26" s="97"/>
      <c r="I26" s="92"/>
      <c r="J26" s="93">
        <v>634.74</v>
      </c>
      <c r="K26" s="99">
        <v>89</v>
      </c>
      <c r="L26" s="95">
        <v>29826.400000000001</v>
      </c>
      <c r="M26" s="135"/>
      <c r="Y26" s="75"/>
      <c r="Z26" s="75"/>
      <c r="AA26" s="75"/>
      <c r="AC26" s="96" t="s">
        <v>39</v>
      </c>
    </row>
    <row r="27" spans="1:30" customFormat="1" ht="15" x14ac:dyDescent="0.25">
      <c r="A27" s="88"/>
      <c r="B27" s="89"/>
      <c r="C27" s="182" t="s">
        <v>41</v>
      </c>
      <c r="D27" s="182"/>
      <c r="E27" s="182"/>
      <c r="F27" s="91" t="s">
        <v>40</v>
      </c>
      <c r="G27" s="98">
        <v>40</v>
      </c>
      <c r="H27" s="97"/>
      <c r="I27" s="94">
        <v>0.85</v>
      </c>
      <c r="J27" s="93">
        <v>242.48</v>
      </c>
      <c r="K27" s="99">
        <v>34</v>
      </c>
      <c r="L27" s="95">
        <v>11394.36</v>
      </c>
      <c r="M27" s="135"/>
      <c r="Y27" s="75"/>
      <c r="Z27" s="75"/>
      <c r="AA27" s="75"/>
      <c r="AC27" s="96" t="s">
        <v>41</v>
      </c>
    </row>
    <row r="28" spans="1:30" customFormat="1" ht="15" x14ac:dyDescent="0.25">
      <c r="A28" s="88"/>
      <c r="B28" s="89"/>
      <c r="C28" s="182" t="s">
        <v>42</v>
      </c>
      <c r="D28" s="182"/>
      <c r="E28" s="182"/>
      <c r="F28" s="91" t="s">
        <v>43</v>
      </c>
      <c r="G28" s="98">
        <v>118</v>
      </c>
      <c r="H28" s="97"/>
      <c r="I28" s="94">
        <v>1.1499999999999999</v>
      </c>
      <c r="J28" s="97"/>
      <c r="K28" s="92"/>
      <c r="L28" s="93">
        <v>91.43</v>
      </c>
      <c r="M28" s="135"/>
      <c r="Y28" s="75"/>
      <c r="Z28" s="75"/>
      <c r="AA28" s="75"/>
      <c r="AC28" s="96" t="s">
        <v>42</v>
      </c>
    </row>
    <row r="29" spans="1:30" customFormat="1" ht="15" x14ac:dyDescent="0.25">
      <c r="A29" s="100"/>
      <c r="B29" s="101"/>
      <c r="C29" s="181" t="s">
        <v>44</v>
      </c>
      <c r="D29" s="181"/>
      <c r="E29" s="181"/>
      <c r="F29" s="84"/>
      <c r="G29" s="102"/>
      <c r="H29" s="102"/>
      <c r="I29" s="102"/>
      <c r="J29" s="103">
        <v>1590.41</v>
      </c>
      <c r="K29" s="102"/>
      <c r="L29" s="103">
        <v>74733.570000000007</v>
      </c>
      <c r="M29" s="135"/>
      <c r="Y29" s="75"/>
      <c r="Z29" s="75"/>
      <c r="AA29" s="75"/>
      <c r="AD29" s="75" t="s">
        <v>44</v>
      </c>
    </row>
    <row r="30" spans="1:30" customFormat="1" ht="0.75" customHeight="1" x14ac:dyDescent="0.25">
      <c r="A30" s="104"/>
      <c r="B30" s="104"/>
      <c r="C30" s="188"/>
      <c r="D30" s="188"/>
      <c r="E30" s="188"/>
      <c r="F30" s="105"/>
      <c r="G30" s="106"/>
      <c r="H30" s="106"/>
      <c r="I30" s="106"/>
      <c r="J30" s="106"/>
      <c r="K30" s="106"/>
      <c r="L30" s="106"/>
      <c r="M30" s="135"/>
      <c r="Y30" s="75"/>
      <c r="Z30" s="75"/>
      <c r="AA30" s="75"/>
      <c r="AD30" s="75"/>
    </row>
    <row r="31" spans="1:30" customFormat="1" ht="78.75" x14ac:dyDescent="0.25">
      <c r="A31" s="82">
        <v>2</v>
      </c>
      <c r="B31" s="83" t="s">
        <v>45</v>
      </c>
      <c r="C31" s="181" t="s">
        <v>46</v>
      </c>
      <c r="D31" s="181"/>
      <c r="E31" s="181"/>
      <c r="F31" s="84" t="s">
        <v>47</v>
      </c>
      <c r="G31" s="107">
        <v>4</v>
      </c>
      <c r="H31" s="86">
        <v>509.98</v>
      </c>
      <c r="I31" s="87"/>
      <c r="J31" s="87"/>
      <c r="K31" s="87" t="s">
        <v>34</v>
      </c>
      <c r="L31" s="87"/>
      <c r="M31" s="140">
        <f>G31*0.8</f>
        <v>3.2</v>
      </c>
      <c r="Y31" s="75"/>
      <c r="Z31" s="75"/>
      <c r="AA31" s="75" t="s">
        <v>46</v>
      </c>
      <c r="AD31" s="75"/>
    </row>
    <row r="32" spans="1:30" customFormat="1" ht="15" x14ac:dyDescent="0.25">
      <c r="A32" s="88"/>
      <c r="B32" s="89"/>
      <c r="C32" s="182" t="s">
        <v>35</v>
      </c>
      <c r="D32" s="182"/>
      <c r="E32" s="182"/>
      <c r="F32" s="91"/>
      <c r="G32" s="92"/>
      <c r="H32" s="93">
        <v>8.84</v>
      </c>
      <c r="I32" s="94">
        <v>1.1499999999999999</v>
      </c>
      <c r="J32" s="93">
        <v>40.659999999999997</v>
      </c>
      <c r="K32" s="92"/>
      <c r="L32" s="95">
        <v>1910.8</v>
      </c>
      <c r="M32" s="135"/>
      <c r="Y32" s="75"/>
      <c r="Z32" s="75"/>
      <c r="AA32" s="75"/>
      <c r="AB32" s="96" t="s">
        <v>35</v>
      </c>
      <c r="AD32" s="75"/>
    </row>
    <row r="33" spans="1:30" customFormat="1" ht="15" x14ac:dyDescent="0.25">
      <c r="A33" s="88"/>
      <c r="B33" s="89"/>
      <c r="C33" s="182" t="s">
        <v>36</v>
      </c>
      <c r="D33" s="182"/>
      <c r="E33" s="182"/>
      <c r="F33" s="91"/>
      <c r="G33" s="92"/>
      <c r="H33" s="93">
        <v>496.84</v>
      </c>
      <c r="I33" s="94">
        <v>1.1499999999999999</v>
      </c>
      <c r="J33" s="95">
        <v>2285.46</v>
      </c>
      <c r="K33" s="92"/>
      <c r="L33" s="95">
        <v>32019.35</v>
      </c>
      <c r="M33" s="135"/>
      <c r="Y33" s="75"/>
      <c r="Z33" s="75"/>
      <c r="AA33" s="75"/>
      <c r="AB33" s="96" t="s">
        <v>36</v>
      </c>
      <c r="AD33" s="75"/>
    </row>
    <row r="34" spans="1:30" customFormat="1" ht="15" x14ac:dyDescent="0.25">
      <c r="A34" s="88"/>
      <c r="B34" s="89"/>
      <c r="C34" s="182" t="s">
        <v>37</v>
      </c>
      <c r="D34" s="182"/>
      <c r="E34" s="182"/>
      <c r="F34" s="91"/>
      <c r="G34" s="92"/>
      <c r="H34" s="97" t="s">
        <v>48</v>
      </c>
      <c r="I34" s="94">
        <v>1.1499999999999999</v>
      </c>
      <c r="J34" s="97" t="s">
        <v>49</v>
      </c>
      <c r="K34" s="92"/>
      <c r="L34" s="97" t="s">
        <v>50</v>
      </c>
      <c r="M34" s="135"/>
      <c r="Y34" s="75"/>
      <c r="Z34" s="75"/>
      <c r="AA34" s="75"/>
      <c r="AB34" s="96" t="s">
        <v>37</v>
      </c>
      <c r="AD34" s="75"/>
    </row>
    <row r="35" spans="1:30" customFormat="1" ht="15" x14ac:dyDescent="0.25">
      <c r="A35" s="88"/>
      <c r="B35" s="89"/>
      <c r="C35" s="182" t="s">
        <v>38</v>
      </c>
      <c r="D35" s="182"/>
      <c r="E35" s="182"/>
      <c r="F35" s="91"/>
      <c r="G35" s="92"/>
      <c r="H35" s="93">
        <v>4.3</v>
      </c>
      <c r="I35" s="92"/>
      <c r="J35" s="93">
        <v>17.2</v>
      </c>
      <c r="K35" s="92"/>
      <c r="L35" s="93">
        <v>150.5</v>
      </c>
      <c r="M35" s="135"/>
      <c r="Y35" s="75"/>
      <c r="Z35" s="75"/>
      <c r="AA35" s="75"/>
      <c r="AB35" s="96" t="s">
        <v>38</v>
      </c>
      <c r="AD35" s="75"/>
    </row>
    <row r="36" spans="1:30" customFormat="1" ht="15" x14ac:dyDescent="0.25">
      <c r="A36" s="88"/>
      <c r="B36" s="89"/>
      <c r="C36" s="182" t="s">
        <v>51</v>
      </c>
      <c r="D36" s="182"/>
      <c r="E36" s="182"/>
      <c r="F36" s="91" t="s">
        <v>40</v>
      </c>
      <c r="G36" s="98">
        <v>126</v>
      </c>
      <c r="H36" s="97"/>
      <c r="I36" s="92"/>
      <c r="J36" s="93">
        <v>347</v>
      </c>
      <c r="K36" s="99">
        <v>126</v>
      </c>
      <c r="L36" s="95">
        <v>16305.84</v>
      </c>
      <c r="M36" s="135"/>
      <c r="Y36" s="75"/>
      <c r="Z36" s="75"/>
      <c r="AA36" s="75"/>
      <c r="AC36" s="96" t="s">
        <v>51</v>
      </c>
      <c r="AD36" s="75"/>
    </row>
    <row r="37" spans="1:30" customFormat="1" ht="15" x14ac:dyDescent="0.25">
      <c r="A37" s="88"/>
      <c r="B37" s="89"/>
      <c r="C37" s="182" t="s">
        <v>52</v>
      </c>
      <c r="D37" s="182"/>
      <c r="E37" s="182"/>
      <c r="F37" s="91" t="s">
        <v>40</v>
      </c>
      <c r="G37" s="98">
        <v>60</v>
      </c>
      <c r="H37" s="97"/>
      <c r="I37" s="94">
        <v>0.85</v>
      </c>
      <c r="J37" s="93">
        <v>140.44999999999999</v>
      </c>
      <c r="K37" s="99">
        <v>51</v>
      </c>
      <c r="L37" s="95">
        <v>6599.98</v>
      </c>
      <c r="M37" s="135"/>
      <c r="Y37" s="75"/>
      <c r="Z37" s="75"/>
      <c r="AA37" s="75"/>
      <c r="AC37" s="96" t="s">
        <v>52</v>
      </c>
      <c r="AD37" s="75"/>
    </row>
    <row r="38" spans="1:30" customFormat="1" ht="15" x14ac:dyDescent="0.25">
      <c r="A38" s="88"/>
      <c r="B38" s="89"/>
      <c r="C38" s="182" t="s">
        <v>42</v>
      </c>
      <c r="D38" s="182"/>
      <c r="E38" s="182"/>
      <c r="F38" s="91" t="s">
        <v>43</v>
      </c>
      <c r="G38" s="93">
        <v>0.94</v>
      </c>
      <c r="H38" s="97"/>
      <c r="I38" s="94">
        <v>1.1499999999999999</v>
      </c>
      <c r="J38" s="97"/>
      <c r="K38" s="92"/>
      <c r="L38" s="93">
        <v>4.32</v>
      </c>
      <c r="M38" s="135"/>
      <c r="Y38" s="75"/>
      <c r="Z38" s="75"/>
      <c r="AA38" s="75"/>
      <c r="AC38" s="96" t="s">
        <v>42</v>
      </c>
      <c r="AD38" s="75"/>
    </row>
    <row r="39" spans="1:30" customFormat="1" ht="15" x14ac:dyDescent="0.25">
      <c r="A39" s="88"/>
      <c r="B39" s="89"/>
      <c r="C39" s="182" t="s">
        <v>53</v>
      </c>
      <c r="D39" s="182"/>
      <c r="E39" s="182"/>
      <c r="F39" s="91" t="s">
        <v>43</v>
      </c>
      <c r="G39" s="93">
        <v>3.78</v>
      </c>
      <c r="H39" s="97"/>
      <c r="I39" s="94">
        <v>1.1499999999999999</v>
      </c>
      <c r="J39" s="97"/>
      <c r="K39" s="92"/>
      <c r="L39" s="93">
        <v>17.39</v>
      </c>
      <c r="M39" s="135"/>
      <c r="Y39" s="75"/>
      <c r="Z39" s="75"/>
      <c r="AA39" s="75"/>
      <c r="AC39" s="96" t="s">
        <v>53</v>
      </c>
      <c r="AD39" s="75"/>
    </row>
    <row r="40" spans="1:30" customFormat="1" ht="15" x14ac:dyDescent="0.25">
      <c r="A40" s="100"/>
      <c r="B40" s="101"/>
      <c r="C40" s="181" t="s">
        <v>44</v>
      </c>
      <c r="D40" s="181"/>
      <c r="E40" s="181"/>
      <c r="F40" s="84"/>
      <c r="G40" s="102"/>
      <c r="H40" s="102"/>
      <c r="I40" s="102"/>
      <c r="J40" s="103">
        <v>2830.77</v>
      </c>
      <c r="K40" s="102"/>
      <c r="L40" s="103">
        <v>56986.47</v>
      </c>
      <c r="M40" s="135"/>
      <c r="Y40" s="75"/>
      <c r="Z40" s="75"/>
      <c r="AA40" s="75"/>
      <c r="AD40" s="75" t="s">
        <v>44</v>
      </c>
    </row>
    <row r="41" spans="1:30" customFormat="1" ht="0.75" customHeight="1" x14ac:dyDescent="0.25">
      <c r="A41" s="104"/>
      <c r="B41" s="104"/>
      <c r="C41" s="188"/>
      <c r="D41" s="188"/>
      <c r="E41" s="188"/>
      <c r="F41" s="105"/>
      <c r="G41" s="106"/>
      <c r="H41" s="106"/>
      <c r="I41" s="106"/>
      <c r="J41" s="106"/>
      <c r="K41" s="106"/>
      <c r="L41" s="106"/>
      <c r="M41" s="135"/>
      <c r="Y41" s="75"/>
      <c r="Z41" s="75"/>
      <c r="AA41" s="75"/>
      <c r="AD41" s="75"/>
    </row>
    <row r="42" spans="1:30" customFormat="1" ht="78.75" x14ac:dyDescent="0.25">
      <c r="A42" s="82">
        <v>3</v>
      </c>
      <c r="B42" s="83" t="s">
        <v>54</v>
      </c>
      <c r="C42" s="181" t="s">
        <v>55</v>
      </c>
      <c r="D42" s="181"/>
      <c r="E42" s="181"/>
      <c r="F42" s="84" t="s">
        <v>56</v>
      </c>
      <c r="G42" s="108">
        <v>0.25</v>
      </c>
      <c r="H42" s="109">
        <v>15759.84</v>
      </c>
      <c r="I42" s="87"/>
      <c r="J42" s="87"/>
      <c r="K42" s="87" t="s">
        <v>34</v>
      </c>
      <c r="L42" s="87"/>
      <c r="M42" s="135">
        <f>G42*0.8</f>
        <v>0.2</v>
      </c>
      <c r="Y42" s="75"/>
      <c r="Z42" s="75"/>
      <c r="AA42" s="75" t="s">
        <v>55</v>
      </c>
      <c r="AD42" s="75"/>
    </row>
    <row r="43" spans="1:30" customFormat="1" ht="22.5" x14ac:dyDescent="0.25">
      <c r="A43" s="88"/>
      <c r="B43" s="89"/>
      <c r="C43" s="182" t="s">
        <v>35</v>
      </c>
      <c r="D43" s="182"/>
      <c r="E43" s="182"/>
      <c r="F43" s="91"/>
      <c r="G43" s="92"/>
      <c r="H43" s="95">
        <v>11490.2</v>
      </c>
      <c r="I43" s="92" t="s">
        <v>57</v>
      </c>
      <c r="J43" s="95">
        <v>4162.32</v>
      </c>
      <c r="K43" s="92"/>
      <c r="L43" s="95">
        <v>195587.65</v>
      </c>
      <c r="M43" s="135"/>
      <c r="Y43" s="75"/>
      <c r="Z43" s="75"/>
      <c r="AA43" s="75"/>
      <c r="AB43" s="96" t="s">
        <v>35</v>
      </c>
      <c r="AD43" s="75"/>
    </row>
    <row r="44" spans="1:30" customFormat="1" ht="22.5" x14ac:dyDescent="0.25">
      <c r="A44" s="88"/>
      <c r="B44" s="89"/>
      <c r="C44" s="182" t="s">
        <v>36</v>
      </c>
      <c r="D44" s="182"/>
      <c r="E44" s="182"/>
      <c r="F44" s="91"/>
      <c r="G44" s="92"/>
      <c r="H44" s="95">
        <v>4269.6400000000003</v>
      </c>
      <c r="I44" s="92" t="s">
        <v>57</v>
      </c>
      <c r="J44" s="95">
        <v>1546.68</v>
      </c>
      <c r="K44" s="92"/>
      <c r="L44" s="95">
        <v>21668.95</v>
      </c>
      <c r="M44" s="135"/>
      <c r="Y44" s="75"/>
      <c r="Z44" s="75"/>
      <c r="AA44" s="75"/>
      <c r="AB44" s="96" t="s">
        <v>36</v>
      </c>
      <c r="AD44" s="75"/>
    </row>
    <row r="45" spans="1:30" customFormat="1" ht="22.5" x14ac:dyDescent="0.25">
      <c r="A45" s="88"/>
      <c r="B45" s="89"/>
      <c r="C45" s="182" t="s">
        <v>37</v>
      </c>
      <c r="D45" s="182"/>
      <c r="E45" s="182"/>
      <c r="F45" s="91"/>
      <c r="G45" s="92"/>
      <c r="H45" s="97" t="s">
        <v>58</v>
      </c>
      <c r="I45" s="92" t="s">
        <v>57</v>
      </c>
      <c r="J45" s="97" t="s">
        <v>59</v>
      </c>
      <c r="K45" s="92"/>
      <c r="L45" s="97" t="s">
        <v>60</v>
      </c>
      <c r="M45" s="135"/>
      <c r="Y45" s="75"/>
      <c r="Z45" s="75"/>
      <c r="AA45" s="75"/>
      <c r="AB45" s="96" t="s">
        <v>37</v>
      </c>
      <c r="AD45" s="75"/>
    </row>
    <row r="46" spans="1:30" customFormat="1" ht="15" x14ac:dyDescent="0.25">
      <c r="A46" s="88"/>
      <c r="B46" s="89"/>
      <c r="C46" s="182" t="s">
        <v>38</v>
      </c>
      <c r="D46" s="182"/>
      <c r="E46" s="182"/>
      <c r="F46" s="91"/>
      <c r="G46" s="92"/>
      <c r="H46" s="97"/>
      <c r="I46" s="92"/>
      <c r="J46" s="97"/>
      <c r="K46" s="92"/>
      <c r="L46" s="97"/>
      <c r="M46" s="135"/>
      <c r="Y46" s="75"/>
      <c r="Z46" s="75"/>
      <c r="AA46" s="75"/>
      <c r="AB46" s="96" t="s">
        <v>38</v>
      </c>
      <c r="AD46" s="75"/>
    </row>
    <row r="47" spans="1:30" customFormat="1" ht="15" x14ac:dyDescent="0.25">
      <c r="A47" s="88"/>
      <c r="B47" s="89"/>
      <c r="C47" s="182" t="s">
        <v>61</v>
      </c>
      <c r="D47" s="182"/>
      <c r="E47" s="182"/>
      <c r="F47" s="91" t="s">
        <v>40</v>
      </c>
      <c r="G47" s="98">
        <v>109</v>
      </c>
      <c r="H47" s="97"/>
      <c r="I47" s="92"/>
      <c r="J47" s="95">
        <v>4739.1099999999997</v>
      </c>
      <c r="K47" s="99">
        <v>109</v>
      </c>
      <c r="L47" s="95">
        <v>222690.99</v>
      </c>
      <c r="M47" s="135"/>
      <c r="Y47" s="75"/>
      <c r="Z47" s="75"/>
      <c r="AA47" s="75"/>
      <c r="AC47" s="96" t="s">
        <v>61</v>
      </c>
      <c r="AD47" s="75"/>
    </row>
    <row r="48" spans="1:30" customFormat="1" ht="15" x14ac:dyDescent="0.25">
      <c r="A48" s="88"/>
      <c r="B48" s="89"/>
      <c r="C48" s="182" t="s">
        <v>62</v>
      </c>
      <c r="D48" s="182"/>
      <c r="E48" s="182"/>
      <c r="F48" s="91" t="s">
        <v>40</v>
      </c>
      <c r="G48" s="98">
        <v>65</v>
      </c>
      <c r="H48" s="97"/>
      <c r="I48" s="94">
        <v>0.85</v>
      </c>
      <c r="J48" s="95">
        <v>2402.17</v>
      </c>
      <c r="K48" s="94">
        <v>55.25</v>
      </c>
      <c r="L48" s="95">
        <v>112877.77</v>
      </c>
      <c r="M48" s="135"/>
      <c r="Y48" s="75"/>
      <c r="Z48" s="75"/>
      <c r="AA48" s="75"/>
      <c r="AC48" s="96" t="s">
        <v>62</v>
      </c>
      <c r="AD48" s="75"/>
    </row>
    <row r="49" spans="1:30" customFormat="1" ht="22.5" x14ac:dyDescent="0.25">
      <c r="A49" s="88"/>
      <c r="B49" s="89"/>
      <c r="C49" s="182" t="s">
        <v>42</v>
      </c>
      <c r="D49" s="182"/>
      <c r="E49" s="182"/>
      <c r="F49" s="91" t="s">
        <v>43</v>
      </c>
      <c r="G49" s="98">
        <v>1460</v>
      </c>
      <c r="H49" s="97"/>
      <c r="I49" s="92" t="s">
        <v>57</v>
      </c>
      <c r="J49" s="97"/>
      <c r="K49" s="92"/>
      <c r="L49" s="93">
        <v>528.89</v>
      </c>
      <c r="M49" s="135"/>
      <c r="Y49" s="75"/>
      <c r="Z49" s="75"/>
      <c r="AA49" s="75"/>
      <c r="AC49" s="96" t="s">
        <v>42</v>
      </c>
      <c r="AD49" s="75"/>
    </row>
    <row r="50" spans="1:30" customFormat="1" ht="22.5" x14ac:dyDescent="0.25">
      <c r="A50" s="88"/>
      <c r="B50" s="89"/>
      <c r="C50" s="182" t="s">
        <v>53</v>
      </c>
      <c r="D50" s="182"/>
      <c r="E50" s="182"/>
      <c r="F50" s="91" t="s">
        <v>43</v>
      </c>
      <c r="G50" s="110">
        <v>40.799999999999997</v>
      </c>
      <c r="H50" s="97"/>
      <c r="I50" s="92" t="s">
        <v>57</v>
      </c>
      <c r="J50" s="97"/>
      <c r="K50" s="92"/>
      <c r="L50" s="93">
        <v>14.78</v>
      </c>
      <c r="M50" s="135"/>
      <c r="Y50" s="75"/>
      <c r="Z50" s="75"/>
      <c r="AA50" s="75"/>
      <c r="AC50" s="96" t="s">
        <v>53</v>
      </c>
      <c r="AD50" s="75"/>
    </row>
    <row r="51" spans="1:30" customFormat="1" ht="15" x14ac:dyDescent="0.25">
      <c r="A51" s="100"/>
      <c r="B51" s="101"/>
      <c r="C51" s="181" t="s">
        <v>44</v>
      </c>
      <c r="D51" s="181"/>
      <c r="E51" s="181"/>
      <c r="F51" s="84"/>
      <c r="G51" s="102"/>
      <c r="H51" s="102"/>
      <c r="I51" s="102"/>
      <c r="J51" s="103">
        <v>12850.28</v>
      </c>
      <c r="K51" s="102"/>
      <c r="L51" s="103">
        <v>552825.36</v>
      </c>
      <c r="M51" s="135"/>
      <c r="Y51" s="75"/>
      <c r="Z51" s="75"/>
      <c r="AA51" s="75"/>
      <c r="AD51" s="75" t="s">
        <v>44</v>
      </c>
    </row>
    <row r="52" spans="1:30" customFormat="1" ht="0.75" customHeight="1" x14ac:dyDescent="0.25">
      <c r="A52" s="104"/>
      <c r="B52" s="104"/>
      <c r="C52" s="188"/>
      <c r="D52" s="188"/>
      <c r="E52" s="188"/>
      <c r="F52" s="105"/>
      <c r="G52" s="106"/>
      <c r="H52" s="106"/>
      <c r="I52" s="106"/>
      <c r="J52" s="106"/>
      <c r="K52" s="106"/>
      <c r="L52" s="106"/>
      <c r="M52" s="135"/>
      <c r="Y52" s="75"/>
      <c r="Z52" s="75"/>
      <c r="AA52" s="75"/>
      <c r="AD52" s="75"/>
    </row>
    <row r="53" spans="1:30" customFormat="1" ht="78.75" x14ac:dyDescent="0.25">
      <c r="A53" s="82">
        <v>4</v>
      </c>
      <c r="B53" s="83" t="s">
        <v>63</v>
      </c>
      <c r="C53" s="181" t="s">
        <v>64</v>
      </c>
      <c r="D53" s="181"/>
      <c r="E53" s="181"/>
      <c r="F53" s="84" t="s">
        <v>65</v>
      </c>
      <c r="G53" s="107">
        <v>1</v>
      </c>
      <c r="H53" s="109">
        <v>1404.69</v>
      </c>
      <c r="I53" s="87"/>
      <c r="J53" s="87"/>
      <c r="K53" s="87" t="s">
        <v>34</v>
      </c>
      <c r="L53" s="87"/>
      <c r="M53" s="140">
        <f>G53</f>
        <v>1</v>
      </c>
      <c r="Y53" s="75"/>
      <c r="Z53" s="75"/>
      <c r="AA53" s="75" t="s">
        <v>64</v>
      </c>
      <c r="AD53" s="75"/>
    </row>
    <row r="54" spans="1:30" customFormat="1" ht="15" x14ac:dyDescent="0.25">
      <c r="A54" s="88"/>
      <c r="B54" s="89"/>
      <c r="C54" s="182" t="s">
        <v>35</v>
      </c>
      <c r="D54" s="182"/>
      <c r="E54" s="182"/>
      <c r="F54" s="91"/>
      <c r="G54" s="92"/>
      <c r="H54" s="93">
        <v>637.72</v>
      </c>
      <c r="I54" s="92" t="s">
        <v>66</v>
      </c>
      <c r="J54" s="93">
        <v>843.38</v>
      </c>
      <c r="K54" s="92"/>
      <c r="L54" s="95">
        <v>39630.65</v>
      </c>
      <c r="M54" s="135"/>
      <c r="Y54" s="75"/>
      <c r="Z54" s="75"/>
      <c r="AA54" s="75"/>
      <c r="AB54" s="96" t="s">
        <v>35</v>
      </c>
      <c r="AD54" s="75"/>
    </row>
    <row r="55" spans="1:30" customFormat="1" ht="15" x14ac:dyDescent="0.25">
      <c r="A55" s="88"/>
      <c r="B55" s="89"/>
      <c r="C55" s="182" t="s">
        <v>36</v>
      </c>
      <c r="D55" s="182"/>
      <c r="E55" s="182"/>
      <c r="F55" s="91"/>
      <c r="G55" s="92"/>
      <c r="H55" s="93">
        <v>766.97</v>
      </c>
      <c r="I55" s="92" t="s">
        <v>67</v>
      </c>
      <c r="J55" s="95">
        <v>1102.52</v>
      </c>
      <c r="K55" s="92"/>
      <c r="L55" s="95">
        <v>15446.3</v>
      </c>
      <c r="M55" s="135"/>
      <c r="Y55" s="75"/>
      <c r="Z55" s="75"/>
      <c r="AA55" s="75"/>
      <c r="AB55" s="96" t="s">
        <v>36</v>
      </c>
      <c r="AD55" s="75"/>
    </row>
    <row r="56" spans="1:30" customFormat="1" ht="15" x14ac:dyDescent="0.25">
      <c r="A56" s="88"/>
      <c r="B56" s="89"/>
      <c r="C56" s="182" t="s">
        <v>37</v>
      </c>
      <c r="D56" s="182"/>
      <c r="E56" s="182"/>
      <c r="F56" s="91"/>
      <c r="G56" s="92"/>
      <c r="H56" s="97" t="s">
        <v>68</v>
      </c>
      <c r="I56" s="92" t="s">
        <v>67</v>
      </c>
      <c r="J56" s="97" t="s">
        <v>69</v>
      </c>
      <c r="K56" s="92"/>
      <c r="L56" s="97" t="s">
        <v>70</v>
      </c>
      <c r="M56" s="135"/>
      <c r="Y56" s="75"/>
      <c r="Z56" s="75"/>
      <c r="AA56" s="75"/>
      <c r="AB56" s="96" t="s">
        <v>37</v>
      </c>
      <c r="AD56" s="75"/>
    </row>
    <row r="57" spans="1:30" customFormat="1" ht="15" x14ac:dyDescent="0.25">
      <c r="A57" s="88"/>
      <c r="B57" s="89"/>
      <c r="C57" s="182" t="s">
        <v>38</v>
      </c>
      <c r="D57" s="182"/>
      <c r="E57" s="182"/>
      <c r="F57" s="91"/>
      <c r="G57" s="92"/>
      <c r="H57" s="97"/>
      <c r="I57" s="92"/>
      <c r="J57" s="97"/>
      <c r="K57" s="92"/>
      <c r="L57" s="97"/>
      <c r="M57" s="135"/>
      <c r="Y57" s="75"/>
      <c r="Z57" s="75"/>
      <c r="AA57" s="75"/>
      <c r="AB57" s="96" t="s">
        <v>38</v>
      </c>
      <c r="AD57" s="75"/>
    </row>
    <row r="58" spans="1:30" customFormat="1" ht="15" x14ac:dyDescent="0.25">
      <c r="A58" s="88"/>
      <c r="B58" s="89"/>
      <c r="C58" s="182" t="s">
        <v>61</v>
      </c>
      <c r="D58" s="182"/>
      <c r="E58" s="182"/>
      <c r="F58" s="91" t="s">
        <v>40</v>
      </c>
      <c r="G58" s="98">
        <v>109</v>
      </c>
      <c r="H58" s="97"/>
      <c r="I58" s="92"/>
      <c r="J58" s="95">
        <v>1020.39</v>
      </c>
      <c r="K58" s="99">
        <v>109</v>
      </c>
      <c r="L58" s="95">
        <v>47948.59</v>
      </c>
      <c r="M58" s="135"/>
      <c r="Y58" s="75"/>
      <c r="Z58" s="75"/>
      <c r="AA58" s="75"/>
      <c r="AC58" s="96" t="s">
        <v>61</v>
      </c>
      <c r="AD58" s="75"/>
    </row>
    <row r="59" spans="1:30" customFormat="1" ht="15" x14ac:dyDescent="0.25">
      <c r="A59" s="88"/>
      <c r="B59" s="89"/>
      <c r="C59" s="182" t="s">
        <v>62</v>
      </c>
      <c r="D59" s="182"/>
      <c r="E59" s="182"/>
      <c r="F59" s="91" t="s">
        <v>40</v>
      </c>
      <c r="G59" s="98">
        <v>65</v>
      </c>
      <c r="H59" s="97"/>
      <c r="I59" s="94">
        <v>0.85</v>
      </c>
      <c r="J59" s="93">
        <v>517.22</v>
      </c>
      <c r="K59" s="94">
        <v>55.25</v>
      </c>
      <c r="L59" s="95">
        <v>24304.22</v>
      </c>
      <c r="M59" s="135"/>
      <c r="Y59" s="75"/>
      <c r="Z59" s="75"/>
      <c r="AA59" s="75"/>
      <c r="AC59" s="96" t="s">
        <v>62</v>
      </c>
      <c r="AD59" s="75"/>
    </row>
    <row r="60" spans="1:30" customFormat="1" ht="15" x14ac:dyDescent="0.25">
      <c r="A60" s="88"/>
      <c r="B60" s="89"/>
      <c r="C60" s="182" t="s">
        <v>42</v>
      </c>
      <c r="D60" s="182"/>
      <c r="E60" s="182"/>
      <c r="F60" s="91" t="s">
        <v>43</v>
      </c>
      <c r="G60" s="110">
        <v>76.099999999999994</v>
      </c>
      <c r="H60" s="97"/>
      <c r="I60" s="92" t="s">
        <v>66</v>
      </c>
      <c r="J60" s="97"/>
      <c r="K60" s="92"/>
      <c r="L60" s="93">
        <v>100.64</v>
      </c>
      <c r="M60" s="135"/>
      <c r="Y60" s="75"/>
      <c r="Z60" s="75"/>
      <c r="AA60" s="75"/>
      <c r="AC60" s="96" t="s">
        <v>42</v>
      </c>
      <c r="AD60" s="75"/>
    </row>
    <row r="61" spans="1:30" customFormat="1" ht="15" x14ac:dyDescent="0.25">
      <c r="A61" s="88"/>
      <c r="B61" s="89"/>
      <c r="C61" s="182" t="s">
        <v>53</v>
      </c>
      <c r="D61" s="182"/>
      <c r="E61" s="182"/>
      <c r="F61" s="91" t="s">
        <v>43</v>
      </c>
      <c r="G61" s="93">
        <v>4.78</v>
      </c>
      <c r="H61" s="97"/>
      <c r="I61" s="92" t="s">
        <v>67</v>
      </c>
      <c r="J61" s="97"/>
      <c r="K61" s="92"/>
      <c r="L61" s="93">
        <v>6.87</v>
      </c>
      <c r="M61" s="135"/>
      <c r="Y61" s="75"/>
      <c r="Z61" s="75"/>
      <c r="AA61" s="75"/>
      <c r="AC61" s="96" t="s">
        <v>53</v>
      </c>
      <c r="AD61" s="75"/>
    </row>
    <row r="62" spans="1:30" customFormat="1" ht="15" x14ac:dyDescent="0.25">
      <c r="A62" s="100"/>
      <c r="B62" s="101"/>
      <c r="C62" s="181" t="s">
        <v>44</v>
      </c>
      <c r="D62" s="181"/>
      <c r="E62" s="181"/>
      <c r="F62" s="84"/>
      <c r="G62" s="102"/>
      <c r="H62" s="102"/>
      <c r="I62" s="102"/>
      <c r="J62" s="103">
        <v>3483.51</v>
      </c>
      <c r="K62" s="102"/>
      <c r="L62" s="103">
        <v>127329.76</v>
      </c>
      <c r="M62" s="135"/>
      <c r="Y62" s="75"/>
      <c r="Z62" s="75"/>
      <c r="AA62" s="75"/>
      <c r="AD62" s="75" t="s">
        <v>44</v>
      </c>
    </row>
    <row r="63" spans="1:30" customFormat="1" ht="0.75" customHeight="1" x14ac:dyDescent="0.25">
      <c r="A63" s="104"/>
      <c r="B63" s="104"/>
      <c r="C63" s="188"/>
      <c r="D63" s="188"/>
      <c r="E63" s="188"/>
      <c r="F63" s="105"/>
      <c r="G63" s="106"/>
      <c r="H63" s="106"/>
      <c r="I63" s="106"/>
      <c r="J63" s="106"/>
      <c r="K63" s="106"/>
      <c r="L63" s="106"/>
      <c r="M63" s="135"/>
      <c r="Y63" s="75"/>
      <c r="Z63" s="75"/>
      <c r="AA63" s="75"/>
      <c r="AD63" s="75"/>
    </row>
    <row r="64" spans="1:30" customFormat="1" ht="78.75" x14ac:dyDescent="0.25">
      <c r="A64" s="82">
        <v>5</v>
      </c>
      <c r="B64" s="83" t="s">
        <v>31</v>
      </c>
      <c r="C64" s="181" t="s">
        <v>71</v>
      </c>
      <c r="D64" s="181"/>
      <c r="E64" s="181"/>
      <c r="F64" s="84" t="s">
        <v>33</v>
      </c>
      <c r="G64" s="111">
        <v>5.6790000000000003</v>
      </c>
      <c r="H64" s="86">
        <v>920.4</v>
      </c>
      <c r="I64" s="87"/>
      <c r="J64" s="87"/>
      <c r="K64" s="87" t="s">
        <v>34</v>
      </c>
      <c r="L64" s="87"/>
      <c r="M64" s="135">
        <f>G64*0.8</f>
        <v>4.5432000000000006</v>
      </c>
      <c r="Y64" s="75"/>
      <c r="Z64" s="75"/>
      <c r="AA64" s="75" t="s">
        <v>71</v>
      </c>
      <c r="AD64" s="75"/>
    </row>
    <row r="65" spans="1:30" customFormat="1" ht="15" x14ac:dyDescent="0.25">
      <c r="A65" s="88"/>
      <c r="B65" s="89"/>
      <c r="C65" s="182" t="s">
        <v>35</v>
      </c>
      <c r="D65" s="182"/>
      <c r="E65" s="182"/>
      <c r="F65" s="91"/>
      <c r="G65" s="92"/>
      <c r="H65" s="93">
        <v>920.4</v>
      </c>
      <c r="I65" s="94">
        <v>1.1499999999999999</v>
      </c>
      <c r="J65" s="95">
        <v>6010.99</v>
      </c>
      <c r="K65" s="92"/>
      <c r="L65" s="95">
        <v>282456.62</v>
      </c>
      <c r="M65" s="135"/>
      <c r="Y65" s="75"/>
      <c r="Z65" s="75"/>
      <c r="AA65" s="75"/>
      <c r="AB65" s="96" t="s">
        <v>35</v>
      </c>
      <c r="AD65" s="75"/>
    </row>
    <row r="66" spans="1:30" customFormat="1" ht="15" x14ac:dyDescent="0.25">
      <c r="A66" s="88"/>
      <c r="B66" s="89"/>
      <c r="C66" s="182" t="s">
        <v>36</v>
      </c>
      <c r="D66" s="182"/>
      <c r="E66" s="182"/>
      <c r="F66" s="91"/>
      <c r="G66" s="92"/>
      <c r="H66" s="97"/>
      <c r="I66" s="94">
        <v>1.1499999999999999</v>
      </c>
      <c r="J66" s="97"/>
      <c r="K66" s="92"/>
      <c r="L66" s="97"/>
      <c r="M66" s="135"/>
      <c r="Y66" s="75"/>
      <c r="Z66" s="75"/>
      <c r="AA66" s="75"/>
      <c r="AB66" s="96" t="s">
        <v>36</v>
      </c>
      <c r="AD66" s="75"/>
    </row>
    <row r="67" spans="1:30" customFormat="1" ht="15" x14ac:dyDescent="0.25">
      <c r="A67" s="88"/>
      <c r="B67" s="89"/>
      <c r="C67" s="182" t="s">
        <v>37</v>
      </c>
      <c r="D67" s="182"/>
      <c r="E67" s="182"/>
      <c r="F67" s="91"/>
      <c r="G67" s="92"/>
      <c r="H67" s="97"/>
      <c r="I67" s="94">
        <v>1.1499999999999999</v>
      </c>
      <c r="J67" s="97"/>
      <c r="K67" s="92"/>
      <c r="L67" s="97"/>
      <c r="M67" s="135"/>
      <c r="Y67" s="75"/>
      <c r="Z67" s="75"/>
      <c r="AA67" s="75"/>
      <c r="AB67" s="96" t="s">
        <v>37</v>
      </c>
      <c r="AD67" s="75"/>
    </row>
    <row r="68" spans="1:30" customFormat="1" ht="15" x14ac:dyDescent="0.25">
      <c r="A68" s="88"/>
      <c r="B68" s="89"/>
      <c r="C68" s="182" t="s">
        <v>38</v>
      </c>
      <c r="D68" s="182"/>
      <c r="E68" s="182"/>
      <c r="F68" s="91"/>
      <c r="G68" s="92"/>
      <c r="H68" s="97"/>
      <c r="I68" s="92"/>
      <c r="J68" s="97"/>
      <c r="K68" s="92"/>
      <c r="L68" s="97"/>
      <c r="M68" s="135"/>
      <c r="Y68" s="75"/>
      <c r="Z68" s="75"/>
      <c r="AA68" s="75"/>
      <c r="AB68" s="96" t="s">
        <v>38</v>
      </c>
      <c r="AD68" s="75"/>
    </row>
    <row r="69" spans="1:30" customFormat="1" ht="15" x14ac:dyDescent="0.25">
      <c r="A69" s="88"/>
      <c r="B69" s="89"/>
      <c r="C69" s="182" t="s">
        <v>39</v>
      </c>
      <c r="D69" s="182"/>
      <c r="E69" s="182"/>
      <c r="F69" s="91" t="s">
        <v>40</v>
      </c>
      <c r="G69" s="98">
        <v>89</v>
      </c>
      <c r="H69" s="97"/>
      <c r="I69" s="92"/>
      <c r="J69" s="95">
        <v>5349.78</v>
      </c>
      <c r="K69" s="99">
        <v>89</v>
      </c>
      <c r="L69" s="95">
        <v>251386.39</v>
      </c>
      <c r="M69" s="135"/>
      <c r="Y69" s="75"/>
      <c r="Z69" s="75"/>
      <c r="AA69" s="75"/>
      <c r="AC69" s="96" t="s">
        <v>39</v>
      </c>
      <c r="AD69" s="75"/>
    </row>
    <row r="70" spans="1:30" customFormat="1" ht="15" x14ac:dyDescent="0.25">
      <c r="A70" s="88"/>
      <c r="B70" s="89"/>
      <c r="C70" s="182" t="s">
        <v>41</v>
      </c>
      <c r="D70" s="182"/>
      <c r="E70" s="182"/>
      <c r="F70" s="91" t="s">
        <v>40</v>
      </c>
      <c r="G70" s="98">
        <v>40</v>
      </c>
      <c r="H70" s="97"/>
      <c r="I70" s="94">
        <v>0.85</v>
      </c>
      <c r="J70" s="95">
        <v>2043.74</v>
      </c>
      <c r="K70" s="99">
        <v>34</v>
      </c>
      <c r="L70" s="95">
        <v>96035.25</v>
      </c>
      <c r="M70" s="135"/>
      <c r="Y70" s="75"/>
      <c r="Z70" s="75"/>
      <c r="AA70" s="75"/>
      <c r="AC70" s="96" t="s">
        <v>41</v>
      </c>
      <c r="AD70" s="75"/>
    </row>
    <row r="71" spans="1:30" customFormat="1" ht="15" x14ac:dyDescent="0.25">
      <c r="A71" s="88"/>
      <c r="B71" s="89"/>
      <c r="C71" s="182" t="s">
        <v>42</v>
      </c>
      <c r="D71" s="182"/>
      <c r="E71" s="182"/>
      <c r="F71" s="91" t="s">
        <v>43</v>
      </c>
      <c r="G71" s="98">
        <v>118</v>
      </c>
      <c r="H71" s="97"/>
      <c r="I71" s="94">
        <v>1.1499999999999999</v>
      </c>
      <c r="J71" s="97"/>
      <c r="K71" s="92"/>
      <c r="L71" s="93">
        <v>770.64</v>
      </c>
      <c r="M71" s="135"/>
      <c r="Y71" s="75"/>
      <c r="Z71" s="75"/>
      <c r="AA71" s="75"/>
      <c r="AC71" s="96" t="s">
        <v>42</v>
      </c>
      <c r="AD71" s="75"/>
    </row>
    <row r="72" spans="1:30" customFormat="1" ht="15" x14ac:dyDescent="0.25">
      <c r="A72" s="100"/>
      <c r="B72" s="101"/>
      <c r="C72" s="181" t="s">
        <v>44</v>
      </c>
      <c r="D72" s="181"/>
      <c r="E72" s="181"/>
      <c r="F72" s="84"/>
      <c r="G72" s="102"/>
      <c r="H72" s="102"/>
      <c r="I72" s="102"/>
      <c r="J72" s="103">
        <v>13404.51</v>
      </c>
      <c r="K72" s="102"/>
      <c r="L72" s="103">
        <v>629878.26</v>
      </c>
      <c r="M72" s="135"/>
      <c r="Y72" s="75"/>
      <c r="Z72" s="75"/>
      <c r="AA72" s="75"/>
      <c r="AD72" s="75" t="s">
        <v>44</v>
      </c>
    </row>
    <row r="73" spans="1:30" customFormat="1" ht="0.75" customHeight="1" x14ac:dyDescent="0.25">
      <c r="A73" s="104"/>
      <c r="B73" s="104"/>
      <c r="C73" s="188"/>
      <c r="D73" s="188"/>
      <c r="E73" s="188"/>
      <c r="F73" s="105"/>
      <c r="G73" s="106"/>
      <c r="H73" s="106"/>
      <c r="I73" s="106"/>
      <c r="J73" s="106"/>
      <c r="K73" s="106"/>
      <c r="L73" s="106"/>
      <c r="M73" s="135"/>
      <c r="Y73" s="75"/>
      <c r="Z73" s="75"/>
      <c r="AA73" s="75"/>
      <c r="AD73" s="75"/>
    </row>
    <row r="74" spans="1:30" customFormat="1" ht="78.75" x14ac:dyDescent="0.25">
      <c r="A74" s="82">
        <v>6</v>
      </c>
      <c r="B74" s="83" t="s">
        <v>72</v>
      </c>
      <c r="C74" s="181" t="s">
        <v>73</v>
      </c>
      <c r="D74" s="181"/>
      <c r="E74" s="181"/>
      <c r="F74" s="84" t="s">
        <v>33</v>
      </c>
      <c r="G74" s="85">
        <v>3.3500000000000002E-2</v>
      </c>
      <c r="H74" s="109">
        <v>1201.2</v>
      </c>
      <c r="I74" s="87"/>
      <c r="J74" s="87"/>
      <c r="K74" s="87" t="s">
        <v>34</v>
      </c>
      <c r="L74" s="87"/>
      <c r="M74" s="135">
        <f>G74*0.8</f>
        <v>2.6800000000000004E-2</v>
      </c>
      <c r="Y74" s="75"/>
      <c r="Z74" s="75"/>
      <c r="AA74" s="75" t="s">
        <v>73</v>
      </c>
      <c r="AD74" s="75"/>
    </row>
    <row r="75" spans="1:30" customFormat="1" ht="22.5" x14ac:dyDescent="0.25">
      <c r="A75" s="88"/>
      <c r="B75" s="89"/>
      <c r="C75" s="182" t="s">
        <v>35</v>
      </c>
      <c r="D75" s="182"/>
      <c r="E75" s="182"/>
      <c r="F75" s="91"/>
      <c r="G75" s="92"/>
      <c r="H75" s="95">
        <v>1201.2</v>
      </c>
      <c r="I75" s="92" t="s">
        <v>74</v>
      </c>
      <c r="J75" s="93">
        <v>61.2</v>
      </c>
      <c r="K75" s="92"/>
      <c r="L75" s="95">
        <v>2875.8</v>
      </c>
      <c r="M75" s="135"/>
      <c r="Y75" s="75"/>
      <c r="Z75" s="75"/>
      <c r="AA75" s="75"/>
      <c r="AB75" s="96" t="s">
        <v>35</v>
      </c>
      <c r="AD75" s="75"/>
    </row>
    <row r="76" spans="1:30" customFormat="1" ht="15" x14ac:dyDescent="0.25">
      <c r="A76" s="88"/>
      <c r="B76" s="89"/>
      <c r="C76" s="182" t="s">
        <v>36</v>
      </c>
      <c r="D76" s="182"/>
      <c r="E76" s="182"/>
      <c r="F76" s="91"/>
      <c r="G76" s="92"/>
      <c r="H76" s="97"/>
      <c r="I76" s="92" t="s">
        <v>67</v>
      </c>
      <c r="J76" s="97"/>
      <c r="K76" s="92"/>
      <c r="L76" s="97"/>
      <c r="M76" s="135"/>
      <c r="Y76" s="75"/>
      <c r="Z76" s="75"/>
      <c r="AA76" s="75"/>
      <c r="AB76" s="96" t="s">
        <v>36</v>
      </c>
      <c r="AD76" s="75"/>
    </row>
    <row r="77" spans="1:30" customFormat="1" ht="15" x14ac:dyDescent="0.25">
      <c r="A77" s="88"/>
      <c r="B77" s="89"/>
      <c r="C77" s="182" t="s">
        <v>37</v>
      </c>
      <c r="D77" s="182"/>
      <c r="E77" s="182"/>
      <c r="F77" s="91"/>
      <c r="G77" s="92"/>
      <c r="H77" s="97"/>
      <c r="I77" s="92" t="s">
        <v>67</v>
      </c>
      <c r="J77" s="97"/>
      <c r="K77" s="92"/>
      <c r="L77" s="97"/>
      <c r="M77" s="135"/>
      <c r="Y77" s="75"/>
      <c r="Z77" s="75"/>
      <c r="AA77" s="75"/>
      <c r="AB77" s="96" t="s">
        <v>37</v>
      </c>
      <c r="AD77" s="75"/>
    </row>
    <row r="78" spans="1:30" customFormat="1" ht="15" x14ac:dyDescent="0.25">
      <c r="A78" s="88"/>
      <c r="B78" s="89"/>
      <c r="C78" s="182" t="s">
        <v>38</v>
      </c>
      <c r="D78" s="182"/>
      <c r="E78" s="182"/>
      <c r="F78" s="91"/>
      <c r="G78" s="92"/>
      <c r="H78" s="97"/>
      <c r="I78" s="92"/>
      <c r="J78" s="97"/>
      <c r="K78" s="92"/>
      <c r="L78" s="97"/>
      <c r="M78" s="135"/>
      <c r="Y78" s="75"/>
      <c r="Z78" s="75"/>
      <c r="AA78" s="75"/>
      <c r="AB78" s="96" t="s">
        <v>38</v>
      </c>
      <c r="AD78" s="75"/>
    </row>
    <row r="79" spans="1:30" customFormat="1" ht="15" x14ac:dyDescent="0.25">
      <c r="A79" s="88"/>
      <c r="B79" s="89"/>
      <c r="C79" s="182" t="s">
        <v>39</v>
      </c>
      <c r="D79" s="182"/>
      <c r="E79" s="182"/>
      <c r="F79" s="91" t="s">
        <v>40</v>
      </c>
      <c r="G79" s="98">
        <v>89</v>
      </c>
      <c r="H79" s="97"/>
      <c r="I79" s="92"/>
      <c r="J79" s="93">
        <v>54.47</v>
      </c>
      <c r="K79" s="99">
        <v>89</v>
      </c>
      <c r="L79" s="95">
        <v>2559.46</v>
      </c>
      <c r="M79" s="135"/>
      <c r="Y79" s="75"/>
      <c r="Z79" s="75"/>
      <c r="AA79" s="75"/>
      <c r="AC79" s="96" t="s">
        <v>39</v>
      </c>
      <c r="AD79" s="75"/>
    </row>
    <row r="80" spans="1:30" customFormat="1" ht="15" x14ac:dyDescent="0.25">
      <c r="A80" s="88"/>
      <c r="B80" s="89"/>
      <c r="C80" s="182" t="s">
        <v>41</v>
      </c>
      <c r="D80" s="182"/>
      <c r="E80" s="182"/>
      <c r="F80" s="91" t="s">
        <v>40</v>
      </c>
      <c r="G80" s="98">
        <v>40</v>
      </c>
      <c r="H80" s="97"/>
      <c r="I80" s="94">
        <v>0.85</v>
      </c>
      <c r="J80" s="93">
        <v>20.81</v>
      </c>
      <c r="K80" s="99">
        <v>34</v>
      </c>
      <c r="L80" s="93">
        <v>977.77</v>
      </c>
      <c r="M80" s="135"/>
      <c r="Y80" s="75"/>
      <c r="Z80" s="75"/>
      <c r="AA80" s="75"/>
      <c r="AC80" s="96" t="s">
        <v>41</v>
      </c>
      <c r="AD80" s="75"/>
    </row>
    <row r="81" spans="1:30" customFormat="1" ht="22.5" x14ac:dyDescent="0.25">
      <c r="A81" s="88"/>
      <c r="B81" s="89"/>
      <c r="C81" s="182" t="s">
        <v>42</v>
      </c>
      <c r="D81" s="182"/>
      <c r="E81" s="182"/>
      <c r="F81" s="91" t="s">
        <v>43</v>
      </c>
      <c r="G81" s="98">
        <v>154</v>
      </c>
      <c r="H81" s="97"/>
      <c r="I81" s="92" t="s">
        <v>74</v>
      </c>
      <c r="J81" s="97"/>
      <c r="K81" s="92"/>
      <c r="L81" s="93">
        <v>7.85</v>
      </c>
      <c r="M81" s="135"/>
      <c r="Y81" s="75"/>
      <c r="Z81" s="75"/>
      <c r="AA81" s="75"/>
      <c r="AC81" s="96" t="s">
        <v>42</v>
      </c>
      <c r="AD81" s="75"/>
    </row>
    <row r="82" spans="1:30" customFormat="1" ht="15" x14ac:dyDescent="0.25">
      <c r="A82" s="100"/>
      <c r="B82" s="101"/>
      <c r="C82" s="181" t="s">
        <v>44</v>
      </c>
      <c r="D82" s="181"/>
      <c r="E82" s="181"/>
      <c r="F82" s="84"/>
      <c r="G82" s="102"/>
      <c r="H82" s="102"/>
      <c r="I82" s="102"/>
      <c r="J82" s="108">
        <v>136.47999999999999</v>
      </c>
      <c r="K82" s="102"/>
      <c r="L82" s="103">
        <v>6413.03</v>
      </c>
      <c r="M82" s="135"/>
      <c r="Y82" s="75"/>
      <c r="Z82" s="75"/>
      <c r="AA82" s="75"/>
      <c r="AD82" s="75" t="s">
        <v>44</v>
      </c>
    </row>
    <row r="83" spans="1:30" customFormat="1" ht="0.75" customHeight="1" x14ac:dyDescent="0.25">
      <c r="A83" s="104"/>
      <c r="B83" s="104"/>
      <c r="C83" s="188"/>
      <c r="D83" s="188"/>
      <c r="E83" s="188"/>
      <c r="F83" s="105"/>
      <c r="G83" s="106"/>
      <c r="H83" s="106"/>
      <c r="I83" s="106"/>
      <c r="J83" s="106"/>
      <c r="K83" s="106"/>
      <c r="L83" s="106"/>
      <c r="M83" s="135"/>
      <c r="Y83" s="75"/>
      <c r="Z83" s="75"/>
      <c r="AA83" s="75"/>
      <c r="AD83" s="75"/>
    </row>
    <row r="84" spans="1:30" customFormat="1" ht="78.75" x14ac:dyDescent="0.25">
      <c r="A84" s="82">
        <v>7</v>
      </c>
      <c r="B84" s="83" t="s">
        <v>75</v>
      </c>
      <c r="C84" s="181" t="s">
        <v>76</v>
      </c>
      <c r="D84" s="181"/>
      <c r="E84" s="181"/>
      <c r="F84" s="84" t="s">
        <v>77</v>
      </c>
      <c r="G84" s="107">
        <v>5</v>
      </c>
      <c r="H84" s="86">
        <v>17.86</v>
      </c>
      <c r="I84" s="87"/>
      <c r="J84" s="87"/>
      <c r="K84" s="87" t="s">
        <v>34</v>
      </c>
      <c r="L84" s="87"/>
      <c r="M84" s="140">
        <f>G84</f>
        <v>5</v>
      </c>
      <c r="Y84" s="75"/>
      <c r="Z84" s="75"/>
      <c r="AA84" s="75" t="s">
        <v>76</v>
      </c>
      <c r="AD84" s="75"/>
    </row>
    <row r="85" spans="1:30" customFormat="1" ht="15" x14ac:dyDescent="0.25">
      <c r="A85" s="88"/>
      <c r="B85" s="89"/>
      <c r="C85" s="182" t="s">
        <v>35</v>
      </c>
      <c r="D85" s="182"/>
      <c r="E85" s="182"/>
      <c r="F85" s="91"/>
      <c r="G85" s="92"/>
      <c r="H85" s="93">
        <v>17.86</v>
      </c>
      <c r="I85" s="94">
        <v>1.1499999999999999</v>
      </c>
      <c r="J85" s="93">
        <v>102.7</v>
      </c>
      <c r="K85" s="92"/>
      <c r="L85" s="95">
        <v>4825.6400000000003</v>
      </c>
      <c r="M85" s="135"/>
      <c r="Y85" s="75"/>
      <c r="Z85" s="75"/>
      <c r="AA85" s="75"/>
      <c r="AB85" s="96" t="s">
        <v>35</v>
      </c>
      <c r="AD85" s="75"/>
    </row>
    <row r="86" spans="1:30" customFormat="1" ht="15" x14ac:dyDescent="0.25">
      <c r="A86" s="88"/>
      <c r="B86" s="89"/>
      <c r="C86" s="182" t="s">
        <v>36</v>
      </c>
      <c r="D86" s="182"/>
      <c r="E86" s="182"/>
      <c r="F86" s="91"/>
      <c r="G86" s="92"/>
      <c r="H86" s="97"/>
      <c r="I86" s="94">
        <v>1.1499999999999999</v>
      </c>
      <c r="J86" s="97"/>
      <c r="K86" s="92"/>
      <c r="L86" s="97"/>
      <c r="M86" s="135"/>
      <c r="Y86" s="75"/>
      <c r="Z86" s="75"/>
      <c r="AA86" s="75"/>
      <c r="AB86" s="96" t="s">
        <v>36</v>
      </c>
      <c r="AD86" s="75"/>
    </row>
    <row r="87" spans="1:30" customFormat="1" ht="15" x14ac:dyDescent="0.25">
      <c r="A87" s="88"/>
      <c r="B87" s="89"/>
      <c r="C87" s="182" t="s">
        <v>37</v>
      </c>
      <c r="D87" s="182"/>
      <c r="E87" s="182"/>
      <c r="F87" s="91"/>
      <c r="G87" s="92"/>
      <c r="H87" s="97"/>
      <c r="I87" s="94">
        <v>1.1499999999999999</v>
      </c>
      <c r="J87" s="97"/>
      <c r="K87" s="92"/>
      <c r="L87" s="97"/>
      <c r="M87" s="135"/>
      <c r="Y87" s="75"/>
      <c r="Z87" s="75"/>
      <c r="AA87" s="75"/>
      <c r="AB87" s="96" t="s">
        <v>37</v>
      </c>
      <c r="AD87" s="75"/>
    </row>
    <row r="88" spans="1:30" customFormat="1" ht="15" x14ac:dyDescent="0.25">
      <c r="A88" s="88"/>
      <c r="B88" s="89"/>
      <c r="C88" s="182" t="s">
        <v>38</v>
      </c>
      <c r="D88" s="182"/>
      <c r="E88" s="182"/>
      <c r="F88" s="91"/>
      <c r="G88" s="92"/>
      <c r="H88" s="97"/>
      <c r="I88" s="92"/>
      <c r="J88" s="97"/>
      <c r="K88" s="92"/>
      <c r="L88" s="97"/>
      <c r="M88" s="135"/>
      <c r="Y88" s="75"/>
      <c r="Z88" s="75"/>
      <c r="AA88" s="75"/>
      <c r="AB88" s="96" t="s">
        <v>38</v>
      </c>
      <c r="AD88" s="75"/>
    </row>
    <row r="89" spans="1:30" customFormat="1" ht="15" x14ac:dyDescent="0.25">
      <c r="A89" s="88"/>
      <c r="B89" s="89"/>
      <c r="C89" s="182" t="s">
        <v>39</v>
      </c>
      <c r="D89" s="182"/>
      <c r="E89" s="182"/>
      <c r="F89" s="91" t="s">
        <v>40</v>
      </c>
      <c r="G89" s="98">
        <v>89</v>
      </c>
      <c r="H89" s="97"/>
      <c r="I89" s="92"/>
      <c r="J89" s="93">
        <v>91.4</v>
      </c>
      <c r="K89" s="99">
        <v>89</v>
      </c>
      <c r="L89" s="95">
        <v>4294.82</v>
      </c>
      <c r="M89" s="135"/>
      <c r="Y89" s="75"/>
      <c r="Z89" s="75"/>
      <c r="AA89" s="75"/>
      <c r="AC89" s="96" t="s">
        <v>39</v>
      </c>
      <c r="AD89" s="75"/>
    </row>
    <row r="90" spans="1:30" customFormat="1" ht="15" x14ac:dyDescent="0.25">
      <c r="A90" s="88"/>
      <c r="B90" s="89"/>
      <c r="C90" s="182" t="s">
        <v>78</v>
      </c>
      <c r="D90" s="182"/>
      <c r="E90" s="182"/>
      <c r="F90" s="91" t="s">
        <v>40</v>
      </c>
      <c r="G90" s="98">
        <v>44</v>
      </c>
      <c r="H90" s="97"/>
      <c r="I90" s="92"/>
      <c r="J90" s="93">
        <v>45.19</v>
      </c>
      <c r="K90" s="99">
        <v>44</v>
      </c>
      <c r="L90" s="95">
        <v>2123.2800000000002</v>
      </c>
      <c r="M90" s="135"/>
      <c r="Y90" s="75"/>
      <c r="Z90" s="75"/>
      <c r="AA90" s="75"/>
      <c r="AC90" s="96" t="s">
        <v>78</v>
      </c>
      <c r="AD90" s="75"/>
    </row>
    <row r="91" spans="1:30" customFormat="1" ht="15" x14ac:dyDescent="0.25">
      <c r="A91" s="88"/>
      <c r="B91" s="89"/>
      <c r="C91" s="182" t="s">
        <v>42</v>
      </c>
      <c r="D91" s="182"/>
      <c r="E91" s="182"/>
      <c r="F91" s="91" t="s">
        <v>43</v>
      </c>
      <c r="G91" s="93">
        <v>2.27</v>
      </c>
      <c r="H91" s="97"/>
      <c r="I91" s="94">
        <v>1.1499999999999999</v>
      </c>
      <c r="J91" s="97"/>
      <c r="K91" s="92"/>
      <c r="L91" s="93">
        <v>13.05</v>
      </c>
      <c r="M91" s="135"/>
      <c r="Y91" s="75"/>
      <c r="Z91" s="75"/>
      <c r="AA91" s="75"/>
      <c r="AC91" s="96" t="s">
        <v>42</v>
      </c>
      <c r="AD91" s="75"/>
    </row>
    <row r="92" spans="1:30" customFormat="1" ht="15" x14ac:dyDescent="0.25">
      <c r="A92" s="100"/>
      <c r="B92" s="101"/>
      <c r="C92" s="181" t="s">
        <v>44</v>
      </c>
      <c r="D92" s="181"/>
      <c r="E92" s="181"/>
      <c r="F92" s="84"/>
      <c r="G92" s="102"/>
      <c r="H92" s="102"/>
      <c r="I92" s="102"/>
      <c r="J92" s="108">
        <v>239.29</v>
      </c>
      <c r="K92" s="102"/>
      <c r="L92" s="103">
        <v>11243.74</v>
      </c>
      <c r="M92" s="135"/>
      <c r="Y92" s="75"/>
      <c r="Z92" s="75"/>
      <c r="AA92" s="75"/>
      <c r="AD92" s="75" t="s">
        <v>44</v>
      </c>
    </row>
    <row r="93" spans="1:30" customFormat="1" ht="0.75" customHeight="1" x14ac:dyDescent="0.25">
      <c r="A93" s="104"/>
      <c r="B93" s="104"/>
      <c r="C93" s="188"/>
      <c r="D93" s="188"/>
      <c r="E93" s="188"/>
      <c r="F93" s="105"/>
      <c r="G93" s="106"/>
      <c r="H93" s="106"/>
      <c r="I93" s="106"/>
      <c r="J93" s="106"/>
      <c r="K93" s="106"/>
      <c r="L93" s="106"/>
      <c r="M93" s="135"/>
      <c r="Y93" s="75"/>
      <c r="Z93" s="75"/>
      <c r="AA93" s="75"/>
      <c r="AD93" s="75"/>
    </row>
    <row r="94" spans="1:30" customFormat="1" ht="78.75" x14ac:dyDescent="0.25">
      <c r="A94" s="82">
        <v>8</v>
      </c>
      <c r="B94" s="83" t="s">
        <v>79</v>
      </c>
      <c r="C94" s="181" t="s">
        <v>80</v>
      </c>
      <c r="D94" s="181"/>
      <c r="E94" s="181"/>
      <c r="F94" s="84" t="s">
        <v>81</v>
      </c>
      <c r="G94" s="108">
        <v>0.05</v>
      </c>
      <c r="H94" s="109">
        <v>6826.7</v>
      </c>
      <c r="I94" s="87"/>
      <c r="J94" s="87"/>
      <c r="K94" s="87" t="s">
        <v>34</v>
      </c>
      <c r="L94" s="87"/>
      <c r="M94" s="141">
        <f>G94</f>
        <v>0.05</v>
      </c>
      <c r="Y94" s="75"/>
      <c r="Z94" s="75"/>
      <c r="AA94" s="75" t="s">
        <v>80</v>
      </c>
      <c r="AD94" s="75"/>
    </row>
    <row r="95" spans="1:30" customFormat="1" ht="15" x14ac:dyDescent="0.25">
      <c r="A95" s="88"/>
      <c r="B95" s="89"/>
      <c r="C95" s="182" t="s">
        <v>35</v>
      </c>
      <c r="D95" s="182"/>
      <c r="E95" s="182"/>
      <c r="F95" s="91"/>
      <c r="G95" s="92"/>
      <c r="H95" s="93">
        <v>934.08</v>
      </c>
      <c r="I95" s="92" t="s">
        <v>66</v>
      </c>
      <c r="J95" s="93">
        <v>61.77</v>
      </c>
      <c r="K95" s="92"/>
      <c r="L95" s="95">
        <v>2902.39</v>
      </c>
      <c r="M95" s="135"/>
      <c r="Y95" s="75"/>
      <c r="Z95" s="75"/>
      <c r="AA95" s="75"/>
      <c r="AB95" s="96" t="s">
        <v>35</v>
      </c>
      <c r="AD95" s="75"/>
    </row>
    <row r="96" spans="1:30" customFormat="1" ht="15" x14ac:dyDescent="0.25">
      <c r="A96" s="88"/>
      <c r="B96" s="89"/>
      <c r="C96" s="182" t="s">
        <v>36</v>
      </c>
      <c r="D96" s="182"/>
      <c r="E96" s="182"/>
      <c r="F96" s="91"/>
      <c r="G96" s="92"/>
      <c r="H96" s="95">
        <v>5644.81</v>
      </c>
      <c r="I96" s="92" t="s">
        <v>67</v>
      </c>
      <c r="J96" s="93">
        <v>405.72</v>
      </c>
      <c r="K96" s="92"/>
      <c r="L96" s="95">
        <v>5684.15</v>
      </c>
      <c r="M96" s="135"/>
      <c r="Y96" s="75"/>
      <c r="Z96" s="75"/>
      <c r="AA96" s="75"/>
      <c r="AB96" s="96" t="s">
        <v>36</v>
      </c>
      <c r="AD96" s="75"/>
    </row>
    <row r="97" spans="1:30" customFormat="1" ht="15" x14ac:dyDescent="0.25">
      <c r="A97" s="88"/>
      <c r="B97" s="89"/>
      <c r="C97" s="182" t="s">
        <v>37</v>
      </c>
      <c r="D97" s="182"/>
      <c r="E97" s="182"/>
      <c r="F97" s="91"/>
      <c r="G97" s="92"/>
      <c r="H97" s="97" t="s">
        <v>82</v>
      </c>
      <c r="I97" s="92" t="s">
        <v>67</v>
      </c>
      <c r="J97" s="97" t="s">
        <v>83</v>
      </c>
      <c r="K97" s="92"/>
      <c r="L97" s="97" t="s">
        <v>84</v>
      </c>
      <c r="M97" s="135"/>
      <c r="Y97" s="75"/>
      <c r="Z97" s="75"/>
      <c r="AA97" s="75"/>
      <c r="AB97" s="96" t="s">
        <v>37</v>
      </c>
      <c r="AD97" s="75"/>
    </row>
    <row r="98" spans="1:30" customFormat="1" ht="15" x14ac:dyDescent="0.25">
      <c r="A98" s="88"/>
      <c r="B98" s="89"/>
      <c r="C98" s="182" t="s">
        <v>38</v>
      </c>
      <c r="D98" s="182"/>
      <c r="E98" s="182"/>
      <c r="F98" s="91"/>
      <c r="G98" s="92"/>
      <c r="H98" s="93">
        <v>247.81</v>
      </c>
      <c r="I98" s="92"/>
      <c r="J98" s="93">
        <v>12.39</v>
      </c>
      <c r="K98" s="92"/>
      <c r="L98" s="93">
        <v>108.42</v>
      </c>
      <c r="M98" s="135"/>
      <c r="Y98" s="75"/>
      <c r="Z98" s="75"/>
      <c r="AA98" s="75"/>
      <c r="AB98" s="96" t="s">
        <v>38</v>
      </c>
      <c r="AD98" s="75"/>
    </row>
    <row r="99" spans="1:30" customFormat="1" ht="15" x14ac:dyDescent="0.25">
      <c r="A99" s="88"/>
      <c r="B99" s="89"/>
      <c r="C99" s="182" t="s">
        <v>85</v>
      </c>
      <c r="D99" s="182"/>
      <c r="E99" s="182"/>
      <c r="F99" s="91" t="s">
        <v>40</v>
      </c>
      <c r="G99" s="98">
        <v>110</v>
      </c>
      <c r="H99" s="97"/>
      <c r="I99" s="92"/>
      <c r="J99" s="93">
        <v>130.13</v>
      </c>
      <c r="K99" s="99">
        <v>110</v>
      </c>
      <c r="L99" s="95">
        <v>6114.63</v>
      </c>
      <c r="M99" s="135"/>
      <c r="Y99" s="75"/>
      <c r="Z99" s="75"/>
      <c r="AA99" s="75"/>
      <c r="AC99" s="96" t="s">
        <v>85</v>
      </c>
      <c r="AD99" s="75"/>
    </row>
    <row r="100" spans="1:30" customFormat="1" ht="15" x14ac:dyDescent="0.25">
      <c r="A100" s="88"/>
      <c r="B100" s="89"/>
      <c r="C100" s="182" t="s">
        <v>86</v>
      </c>
      <c r="D100" s="182"/>
      <c r="E100" s="182"/>
      <c r="F100" s="91" t="s">
        <v>40</v>
      </c>
      <c r="G100" s="98">
        <v>73</v>
      </c>
      <c r="H100" s="97"/>
      <c r="I100" s="94">
        <v>0.85</v>
      </c>
      <c r="J100" s="93">
        <v>73.41</v>
      </c>
      <c r="K100" s="94">
        <v>62.05</v>
      </c>
      <c r="L100" s="95">
        <v>3449.2</v>
      </c>
      <c r="M100" s="135"/>
      <c r="Y100" s="75"/>
      <c r="Z100" s="75"/>
      <c r="AA100" s="75"/>
      <c r="AC100" s="96" t="s">
        <v>86</v>
      </c>
      <c r="AD100" s="75"/>
    </row>
    <row r="101" spans="1:30" customFormat="1" ht="15" x14ac:dyDescent="0.25">
      <c r="A101" s="88"/>
      <c r="B101" s="89"/>
      <c r="C101" s="182" t="s">
        <v>42</v>
      </c>
      <c r="D101" s="182"/>
      <c r="E101" s="182"/>
      <c r="F101" s="91" t="s">
        <v>43</v>
      </c>
      <c r="G101" s="93">
        <v>99.37</v>
      </c>
      <c r="H101" s="97"/>
      <c r="I101" s="92" t="s">
        <v>66</v>
      </c>
      <c r="J101" s="97"/>
      <c r="K101" s="92"/>
      <c r="L101" s="93">
        <v>6.57</v>
      </c>
      <c r="M101" s="135"/>
      <c r="Y101" s="75"/>
      <c r="Z101" s="75"/>
      <c r="AA101" s="75"/>
      <c r="AC101" s="96" t="s">
        <v>42</v>
      </c>
      <c r="AD101" s="75"/>
    </row>
    <row r="102" spans="1:30" customFormat="1" ht="15" x14ac:dyDescent="0.25">
      <c r="A102" s="88"/>
      <c r="B102" s="89"/>
      <c r="C102" s="182" t="s">
        <v>53</v>
      </c>
      <c r="D102" s="182"/>
      <c r="E102" s="182"/>
      <c r="F102" s="91" t="s">
        <v>43</v>
      </c>
      <c r="G102" s="93">
        <v>58.26</v>
      </c>
      <c r="H102" s="97"/>
      <c r="I102" s="92" t="s">
        <v>67</v>
      </c>
      <c r="J102" s="97"/>
      <c r="K102" s="92"/>
      <c r="L102" s="93">
        <v>4.1900000000000004</v>
      </c>
      <c r="M102" s="135"/>
      <c r="Y102" s="75"/>
      <c r="Z102" s="75"/>
      <c r="AA102" s="75"/>
      <c r="AC102" s="96" t="s">
        <v>53</v>
      </c>
      <c r="AD102" s="75"/>
    </row>
    <row r="103" spans="1:30" customFormat="1" ht="15" x14ac:dyDescent="0.25">
      <c r="A103" s="100"/>
      <c r="B103" s="101"/>
      <c r="C103" s="181" t="s">
        <v>44</v>
      </c>
      <c r="D103" s="181"/>
      <c r="E103" s="181"/>
      <c r="F103" s="84"/>
      <c r="G103" s="102"/>
      <c r="H103" s="102"/>
      <c r="I103" s="102"/>
      <c r="J103" s="108">
        <v>683.42</v>
      </c>
      <c r="K103" s="102"/>
      <c r="L103" s="103">
        <v>18258.79</v>
      </c>
      <c r="M103" s="135"/>
      <c r="Y103" s="75"/>
      <c r="Z103" s="75"/>
      <c r="AA103" s="75"/>
      <c r="AD103" s="75" t="s">
        <v>44</v>
      </c>
    </row>
    <row r="104" spans="1:30" customFormat="1" ht="0.75" customHeight="1" x14ac:dyDescent="0.25">
      <c r="A104" s="104"/>
      <c r="B104" s="104"/>
      <c r="C104" s="188"/>
      <c r="D104" s="188"/>
      <c r="E104" s="188"/>
      <c r="F104" s="105"/>
      <c r="G104" s="106"/>
      <c r="H104" s="106"/>
      <c r="I104" s="106"/>
      <c r="J104" s="106"/>
      <c r="K104" s="106"/>
      <c r="L104" s="106"/>
      <c r="M104" s="135"/>
      <c r="Y104" s="75"/>
      <c r="Z104" s="75"/>
      <c r="AA104" s="75"/>
      <c r="AD104" s="75"/>
    </row>
    <row r="105" spans="1:30" customFormat="1" ht="123.75" x14ac:dyDescent="0.25">
      <c r="A105" s="82">
        <v>9</v>
      </c>
      <c r="B105" s="83" t="s">
        <v>87</v>
      </c>
      <c r="C105" s="181" t="s">
        <v>88</v>
      </c>
      <c r="D105" s="181"/>
      <c r="E105" s="181"/>
      <c r="F105" s="84" t="s">
        <v>77</v>
      </c>
      <c r="G105" s="107">
        <v>5</v>
      </c>
      <c r="H105" s="86">
        <v>462.83</v>
      </c>
      <c r="I105" s="87"/>
      <c r="J105" s="109">
        <v>2314.15</v>
      </c>
      <c r="K105" s="87" t="s">
        <v>89</v>
      </c>
      <c r="L105" s="109">
        <v>20248.810000000001</v>
      </c>
      <c r="M105" s="140">
        <f>G105</f>
        <v>5</v>
      </c>
      <c r="Y105" s="75"/>
      <c r="Z105" s="75"/>
      <c r="AA105" s="75" t="s">
        <v>88</v>
      </c>
      <c r="AD105" s="75"/>
    </row>
    <row r="106" spans="1:30" customFormat="1" ht="0.75" customHeight="1" x14ac:dyDescent="0.25">
      <c r="A106" s="104"/>
      <c r="B106" s="104"/>
      <c r="C106" s="188"/>
      <c r="D106" s="188"/>
      <c r="E106" s="188"/>
      <c r="F106" s="105"/>
      <c r="G106" s="106"/>
      <c r="H106" s="106"/>
      <c r="I106" s="106"/>
      <c r="J106" s="106"/>
      <c r="K106" s="106"/>
      <c r="L106" s="106"/>
      <c r="M106" s="135"/>
      <c r="Y106" s="75"/>
      <c r="Z106" s="75"/>
      <c r="AA106" s="75"/>
      <c r="AD106" s="75"/>
    </row>
    <row r="107" spans="1:30" customFormat="1" ht="78.75" x14ac:dyDescent="0.25">
      <c r="A107" s="82">
        <v>10</v>
      </c>
      <c r="B107" s="83" t="s">
        <v>90</v>
      </c>
      <c r="C107" s="181" t="s">
        <v>91</v>
      </c>
      <c r="D107" s="181"/>
      <c r="E107" s="181"/>
      <c r="F107" s="84" t="s">
        <v>33</v>
      </c>
      <c r="G107" s="85">
        <v>1.4500000000000001E-2</v>
      </c>
      <c r="H107" s="86">
        <v>663.75</v>
      </c>
      <c r="I107" s="87"/>
      <c r="J107" s="87"/>
      <c r="K107" s="87" t="s">
        <v>34</v>
      </c>
      <c r="L107" s="87"/>
      <c r="M107" s="135">
        <f>G107*0.8</f>
        <v>1.1600000000000001E-2</v>
      </c>
      <c r="Y107" s="75"/>
      <c r="Z107" s="75"/>
      <c r="AA107" s="75" t="s">
        <v>91</v>
      </c>
      <c r="AD107" s="75"/>
    </row>
    <row r="108" spans="1:30" customFormat="1" ht="15" x14ac:dyDescent="0.25">
      <c r="A108" s="88"/>
      <c r="B108" s="89"/>
      <c r="C108" s="182" t="s">
        <v>35</v>
      </c>
      <c r="D108" s="182"/>
      <c r="E108" s="182"/>
      <c r="F108" s="91"/>
      <c r="G108" s="92"/>
      <c r="H108" s="93">
        <v>663.75</v>
      </c>
      <c r="I108" s="92" t="s">
        <v>66</v>
      </c>
      <c r="J108" s="93">
        <v>12.73</v>
      </c>
      <c r="K108" s="92"/>
      <c r="L108" s="93">
        <v>598.1</v>
      </c>
      <c r="M108" s="135"/>
      <c r="Y108" s="75"/>
      <c r="Z108" s="75"/>
      <c r="AA108" s="75"/>
      <c r="AB108" s="96" t="s">
        <v>35</v>
      </c>
      <c r="AD108" s="75"/>
    </row>
    <row r="109" spans="1:30" customFormat="1" ht="15" x14ac:dyDescent="0.25">
      <c r="A109" s="88"/>
      <c r="B109" s="89"/>
      <c r="C109" s="182" t="s">
        <v>36</v>
      </c>
      <c r="D109" s="182"/>
      <c r="E109" s="182"/>
      <c r="F109" s="91"/>
      <c r="G109" s="92"/>
      <c r="H109" s="97"/>
      <c r="I109" s="92" t="s">
        <v>67</v>
      </c>
      <c r="J109" s="97"/>
      <c r="K109" s="92"/>
      <c r="L109" s="97"/>
      <c r="M109" s="135"/>
      <c r="Y109" s="75"/>
      <c r="Z109" s="75"/>
      <c r="AA109" s="75"/>
      <c r="AB109" s="96" t="s">
        <v>36</v>
      </c>
      <c r="AD109" s="75"/>
    </row>
    <row r="110" spans="1:30" customFormat="1" ht="15" x14ac:dyDescent="0.25">
      <c r="A110" s="88"/>
      <c r="B110" s="89"/>
      <c r="C110" s="182" t="s">
        <v>37</v>
      </c>
      <c r="D110" s="182"/>
      <c r="E110" s="182"/>
      <c r="F110" s="91"/>
      <c r="G110" s="92"/>
      <c r="H110" s="97"/>
      <c r="I110" s="92" t="s">
        <v>67</v>
      </c>
      <c r="J110" s="97"/>
      <c r="K110" s="92"/>
      <c r="L110" s="97"/>
      <c r="M110" s="135"/>
      <c r="Y110" s="75"/>
      <c r="Z110" s="75"/>
      <c r="AA110" s="75"/>
      <c r="AB110" s="96" t="s">
        <v>37</v>
      </c>
      <c r="AD110" s="75"/>
    </row>
    <row r="111" spans="1:30" customFormat="1" ht="15" x14ac:dyDescent="0.25">
      <c r="A111" s="88"/>
      <c r="B111" s="89"/>
      <c r="C111" s="182" t="s">
        <v>38</v>
      </c>
      <c r="D111" s="182"/>
      <c r="E111" s="182"/>
      <c r="F111" s="91"/>
      <c r="G111" s="92"/>
      <c r="H111" s="97"/>
      <c r="I111" s="92"/>
      <c r="J111" s="97"/>
      <c r="K111" s="92"/>
      <c r="L111" s="97"/>
      <c r="M111" s="135"/>
      <c r="Y111" s="75"/>
      <c r="Z111" s="75"/>
      <c r="AA111" s="75"/>
      <c r="AB111" s="96" t="s">
        <v>38</v>
      </c>
      <c r="AD111" s="75"/>
    </row>
    <row r="112" spans="1:30" customFormat="1" ht="15" x14ac:dyDescent="0.25">
      <c r="A112" s="88"/>
      <c r="B112" s="89"/>
      <c r="C112" s="182" t="s">
        <v>39</v>
      </c>
      <c r="D112" s="182"/>
      <c r="E112" s="182"/>
      <c r="F112" s="91" t="s">
        <v>40</v>
      </c>
      <c r="G112" s="98">
        <v>89</v>
      </c>
      <c r="H112" s="97"/>
      <c r="I112" s="92"/>
      <c r="J112" s="93">
        <v>11.33</v>
      </c>
      <c r="K112" s="99">
        <v>89</v>
      </c>
      <c r="L112" s="93">
        <v>532.30999999999995</v>
      </c>
      <c r="M112" s="135"/>
      <c r="Y112" s="75"/>
      <c r="Z112" s="75"/>
      <c r="AA112" s="75"/>
      <c r="AC112" s="96" t="s">
        <v>39</v>
      </c>
      <c r="AD112" s="75"/>
    </row>
    <row r="113" spans="1:30" customFormat="1" ht="15" x14ac:dyDescent="0.25">
      <c r="A113" s="88"/>
      <c r="B113" s="89"/>
      <c r="C113" s="182" t="s">
        <v>41</v>
      </c>
      <c r="D113" s="182"/>
      <c r="E113" s="182"/>
      <c r="F113" s="91" t="s">
        <v>40</v>
      </c>
      <c r="G113" s="98">
        <v>40</v>
      </c>
      <c r="H113" s="97"/>
      <c r="I113" s="94">
        <v>0.85</v>
      </c>
      <c r="J113" s="93">
        <v>4.33</v>
      </c>
      <c r="K113" s="99">
        <v>34</v>
      </c>
      <c r="L113" s="93">
        <v>203.35</v>
      </c>
      <c r="M113" s="135"/>
      <c r="Y113" s="75"/>
      <c r="Z113" s="75"/>
      <c r="AA113" s="75"/>
      <c r="AC113" s="96" t="s">
        <v>41</v>
      </c>
      <c r="AD113" s="75"/>
    </row>
    <row r="114" spans="1:30" customFormat="1" ht="15" x14ac:dyDescent="0.25">
      <c r="A114" s="88"/>
      <c r="B114" s="89"/>
      <c r="C114" s="182" t="s">
        <v>42</v>
      </c>
      <c r="D114" s="182"/>
      <c r="E114" s="182"/>
      <c r="F114" s="91" t="s">
        <v>43</v>
      </c>
      <c r="G114" s="110">
        <v>88.5</v>
      </c>
      <c r="H114" s="97"/>
      <c r="I114" s="92" t="s">
        <v>66</v>
      </c>
      <c r="J114" s="97"/>
      <c r="K114" s="92"/>
      <c r="L114" s="110">
        <v>1.7</v>
      </c>
      <c r="M114" s="135"/>
      <c r="Y114" s="75"/>
      <c r="Z114" s="75"/>
      <c r="AA114" s="75"/>
      <c r="AC114" s="96" t="s">
        <v>42</v>
      </c>
      <c r="AD114" s="75"/>
    </row>
    <row r="115" spans="1:30" customFormat="1" ht="15" x14ac:dyDescent="0.25">
      <c r="A115" s="100"/>
      <c r="B115" s="101"/>
      <c r="C115" s="181" t="s">
        <v>44</v>
      </c>
      <c r="D115" s="181"/>
      <c r="E115" s="181"/>
      <c r="F115" s="84"/>
      <c r="G115" s="102"/>
      <c r="H115" s="102"/>
      <c r="I115" s="102"/>
      <c r="J115" s="108">
        <v>28.39</v>
      </c>
      <c r="K115" s="102"/>
      <c r="L115" s="103">
        <v>1333.76</v>
      </c>
      <c r="M115" s="135"/>
      <c r="Y115" s="75"/>
      <c r="Z115" s="75"/>
      <c r="AA115" s="75"/>
      <c r="AD115" s="75" t="s">
        <v>44</v>
      </c>
    </row>
    <row r="116" spans="1:30" customFormat="1" ht="0.75" customHeight="1" x14ac:dyDescent="0.25">
      <c r="A116" s="104"/>
      <c r="B116" s="104"/>
      <c r="C116" s="188"/>
      <c r="D116" s="188"/>
      <c r="E116" s="188"/>
      <c r="F116" s="105"/>
      <c r="G116" s="106"/>
      <c r="H116" s="106"/>
      <c r="I116" s="106"/>
      <c r="J116" s="106"/>
      <c r="K116" s="106"/>
      <c r="L116" s="106"/>
      <c r="M116" s="135"/>
      <c r="Y116" s="75"/>
      <c r="Z116" s="75"/>
      <c r="AA116" s="75"/>
      <c r="AD116" s="75"/>
    </row>
    <row r="117" spans="1:30" customFormat="1" ht="78.75" x14ac:dyDescent="0.25">
      <c r="A117" s="82">
        <v>11</v>
      </c>
      <c r="B117" s="83" t="s">
        <v>92</v>
      </c>
      <c r="C117" s="181" t="s">
        <v>73</v>
      </c>
      <c r="D117" s="181"/>
      <c r="E117" s="181"/>
      <c r="F117" s="84" t="s">
        <v>33</v>
      </c>
      <c r="G117" s="111">
        <v>0.16500000000000001</v>
      </c>
      <c r="H117" s="109">
        <v>1201.2</v>
      </c>
      <c r="I117" s="87"/>
      <c r="J117" s="87"/>
      <c r="K117" s="87" t="s">
        <v>34</v>
      </c>
      <c r="L117" s="87"/>
      <c r="M117" s="135">
        <f>G117*0.8</f>
        <v>0.13200000000000001</v>
      </c>
      <c r="Y117" s="75"/>
      <c r="Z117" s="75"/>
      <c r="AA117" s="75" t="s">
        <v>73</v>
      </c>
      <c r="AD117" s="75"/>
    </row>
    <row r="118" spans="1:30" customFormat="1" ht="15" x14ac:dyDescent="0.25">
      <c r="A118" s="88"/>
      <c r="B118" s="89"/>
      <c r="C118" s="182" t="s">
        <v>35</v>
      </c>
      <c r="D118" s="182"/>
      <c r="E118" s="182"/>
      <c r="F118" s="91"/>
      <c r="G118" s="92"/>
      <c r="H118" s="95">
        <v>1201.2</v>
      </c>
      <c r="I118" s="92" t="s">
        <v>66</v>
      </c>
      <c r="J118" s="93">
        <v>262.12</v>
      </c>
      <c r="K118" s="92"/>
      <c r="L118" s="95">
        <v>12316.87</v>
      </c>
      <c r="M118" s="135"/>
      <c r="Y118" s="75"/>
      <c r="Z118" s="75"/>
      <c r="AA118" s="75"/>
      <c r="AB118" s="96" t="s">
        <v>35</v>
      </c>
      <c r="AD118" s="75"/>
    </row>
    <row r="119" spans="1:30" customFormat="1" ht="15" x14ac:dyDescent="0.25">
      <c r="A119" s="88"/>
      <c r="B119" s="89"/>
      <c r="C119" s="182" t="s">
        <v>36</v>
      </c>
      <c r="D119" s="182"/>
      <c r="E119" s="182"/>
      <c r="F119" s="91"/>
      <c r="G119" s="92"/>
      <c r="H119" s="97"/>
      <c r="I119" s="92" t="s">
        <v>67</v>
      </c>
      <c r="J119" s="97"/>
      <c r="K119" s="92"/>
      <c r="L119" s="97"/>
      <c r="M119" s="135"/>
      <c r="Y119" s="75"/>
      <c r="Z119" s="75"/>
      <c r="AA119" s="75"/>
      <c r="AB119" s="96" t="s">
        <v>36</v>
      </c>
      <c r="AD119" s="75"/>
    </row>
    <row r="120" spans="1:30" customFormat="1" ht="15" x14ac:dyDescent="0.25">
      <c r="A120" s="88"/>
      <c r="B120" s="89"/>
      <c r="C120" s="182" t="s">
        <v>37</v>
      </c>
      <c r="D120" s="182"/>
      <c r="E120" s="182"/>
      <c r="F120" s="91"/>
      <c r="G120" s="92"/>
      <c r="H120" s="97"/>
      <c r="I120" s="92" t="s">
        <v>67</v>
      </c>
      <c r="J120" s="97"/>
      <c r="K120" s="92"/>
      <c r="L120" s="97"/>
      <c r="M120" s="135"/>
      <c r="Y120" s="75"/>
      <c r="Z120" s="75"/>
      <c r="AA120" s="75"/>
      <c r="AB120" s="96" t="s">
        <v>37</v>
      </c>
      <c r="AD120" s="75"/>
    </row>
    <row r="121" spans="1:30" customFormat="1" ht="15" x14ac:dyDescent="0.25">
      <c r="A121" s="88"/>
      <c r="B121" s="89"/>
      <c r="C121" s="182" t="s">
        <v>38</v>
      </c>
      <c r="D121" s="182"/>
      <c r="E121" s="182"/>
      <c r="F121" s="91"/>
      <c r="G121" s="92"/>
      <c r="H121" s="97"/>
      <c r="I121" s="92"/>
      <c r="J121" s="97"/>
      <c r="K121" s="92"/>
      <c r="L121" s="97"/>
      <c r="M121" s="135"/>
      <c r="Y121" s="75"/>
      <c r="Z121" s="75"/>
      <c r="AA121" s="75"/>
      <c r="AB121" s="96" t="s">
        <v>38</v>
      </c>
      <c r="AD121" s="75"/>
    </row>
    <row r="122" spans="1:30" customFormat="1" ht="15" x14ac:dyDescent="0.25">
      <c r="A122" s="88"/>
      <c r="B122" s="89"/>
      <c r="C122" s="182" t="s">
        <v>39</v>
      </c>
      <c r="D122" s="182"/>
      <c r="E122" s="182"/>
      <c r="F122" s="91" t="s">
        <v>40</v>
      </c>
      <c r="G122" s="98">
        <v>89</v>
      </c>
      <c r="H122" s="97"/>
      <c r="I122" s="92"/>
      <c r="J122" s="93">
        <v>233.29</v>
      </c>
      <c r="K122" s="99">
        <v>89</v>
      </c>
      <c r="L122" s="95">
        <v>10962.01</v>
      </c>
      <c r="M122" s="135"/>
      <c r="Y122" s="75"/>
      <c r="Z122" s="75"/>
      <c r="AA122" s="75"/>
      <c r="AC122" s="96" t="s">
        <v>39</v>
      </c>
      <c r="AD122" s="75"/>
    </row>
    <row r="123" spans="1:30" customFormat="1" ht="15" x14ac:dyDescent="0.25">
      <c r="A123" s="88"/>
      <c r="B123" s="89"/>
      <c r="C123" s="182" t="s">
        <v>41</v>
      </c>
      <c r="D123" s="182"/>
      <c r="E123" s="182"/>
      <c r="F123" s="91" t="s">
        <v>40</v>
      </c>
      <c r="G123" s="98">
        <v>40</v>
      </c>
      <c r="H123" s="97"/>
      <c r="I123" s="94">
        <v>0.85</v>
      </c>
      <c r="J123" s="93">
        <v>89.12</v>
      </c>
      <c r="K123" s="99">
        <v>34</v>
      </c>
      <c r="L123" s="95">
        <v>4187.74</v>
      </c>
      <c r="M123" s="135"/>
      <c r="Y123" s="75"/>
      <c r="Z123" s="75"/>
      <c r="AA123" s="75"/>
      <c r="AC123" s="96" t="s">
        <v>41</v>
      </c>
      <c r="AD123" s="75"/>
    </row>
    <row r="124" spans="1:30" customFormat="1" ht="15" x14ac:dyDescent="0.25">
      <c r="A124" s="88"/>
      <c r="B124" s="89"/>
      <c r="C124" s="182" t="s">
        <v>42</v>
      </c>
      <c r="D124" s="182"/>
      <c r="E124" s="182"/>
      <c r="F124" s="91" t="s">
        <v>43</v>
      </c>
      <c r="G124" s="98">
        <v>154</v>
      </c>
      <c r="H124" s="97"/>
      <c r="I124" s="92" t="s">
        <v>66</v>
      </c>
      <c r="J124" s="97"/>
      <c r="K124" s="92"/>
      <c r="L124" s="110">
        <v>33.6</v>
      </c>
      <c r="M124" s="135"/>
      <c r="Y124" s="75"/>
      <c r="Z124" s="75"/>
      <c r="AA124" s="75"/>
      <c r="AC124" s="96" t="s">
        <v>42</v>
      </c>
      <c r="AD124" s="75"/>
    </row>
    <row r="125" spans="1:30" customFormat="1" ht="15" x14ac:dyDescent="0.25">
      <c r="A125" s="100"/>
      <c r="B125" s="101"/>
      <c r="C125" s="181" t="s">
        <v>44</v>
      </c>
      <c r="D125" s="181"/>
      <c r="E125" s="181"/>
      <c r="F125" s="84"/>
      <c r="G125" s="102"/>
      <c r="H125" s="102"/>
      <c r="I125" s="102"/>
      <c r="J125" s="108">
        <v>584.53</v>
      </c>
      <c r="K125" s="102"/>
      <c r="L125" s="103">
        <v>27466.62</v>
      </c>
      <c r="M125" s="135"/>
      <c r="Y125" s="75"/>
      <c r="Z125" s="75"/>
      <c r="AA125" s="75"/>
      <c r="AD125" s="75" t="s">
        <v>44</v>
      </c>
    </row>
    <row r="126" spans="1:30" customFormat="1" ht="0.75" customHeight="1" x14ac:dyDescent="0.25">
      <c r="A126" s="104"/>
      <c r="B126" s="104"/>
      <c r="C126" s="188"/>
      <c r="D126" s="188"/>
      <c r="E126" s="188"/>
      <c r="F126" s="105"/>
      <c r="G126" s="106"/>
      <c r="H126" s="106"/>
      <c r="I126" s="106"/>
      <c r="J126" s="106"/>
      <c r="K126" s="106"/>
      <c r="L126" s="106"/>
      <c r="M126" s="135"/>
      <c r="Y126" s="75"/>
      <c r="Z126" s="75"/>
      <c r="AA126" s="75"/>
      <c r="AD126" s="75"/>
    </row>
    <row r="127" spans="1:30" customFormat="1" ht="78.75" x14ac:dyDescent="0.25">
      <c r="A127" s="82">
        <v>12</v>
      </c>
      <c r="B127" s="83" t="s">
        <v>93</v>
      </c>
      <c r="C127" s="181" t="s">
        <v>94</v>
      </c>
      <c r="D127" s="181"/>
      <c r="E127" s="181"/>
      <c r="F127" s="84" t="s">
        <v>33</v>
      </c>
      <c r="G127" s="85">
        <v>8.2500000000000004E-2</v>
      </c>
      <c r="H127" s="109">
        <v>1201.2</v>
      </c>
      <c r="I127" s="87"/>
      <c r="J127" s="87"/>
      <c r="K127" s="87" t="s">
        <v>34</v>
      </c>
      <c r="L127" s="87"/>
      <c r="M127" s="135">
        <f>G127*0.8</f>
        <v>6.6000000000000003E-2</v>
      </c>
      <c r="Y127" s="75"/>
      <c r="Z127" s="75"/>
      <c r="AA127" s="75" t="s">
        <v>94</v>
      </c>
      <c r="AD127" s="75"/>
    </row>
    <row r="128" spans="1:30" customFormat="1" ht="22.5" x14ac:dyDescent="0.25">
      <c r="A128" s="88"/>
      <c r="B128" s="89"/>
      <c r="C128" s="182" t="s">
        <v>35</v>
      </c>
      <c r="D128" s="182"/>
      <c r="E128" s="182"/>
      <c r="F128" s="91"/>
      <c r="G128" s="92"/>
      <c r="H128" s="95">
        <v>1201.2</v>
      </c>
      <c r="I128" s="92" t="s">
        <v>95</v>
      </c>
      <c r="J128" s="93">
        <v>170.38</v>
      </c>
      <c r="K128" s="92"/>
      <c r="L128" s="95">
        <v>8005.97</v>
      </c>
      <c r="M128" s="135"/>
      <c r="Y128" s="75"/>
      <c r="Z128" s="75"/>
      <c r="AA128" s="75"/>
      <c r="AB128" s="96" t="s">
        <v>35</v>
      </c>
      <c r="AD128" s="75"/>
    </row>
    <row r="129" spans="1:30" customFormat="1" ht="15" x14ac:dyDescent="0.25">
      <c r="A129" s="88"/>
      <c r="B129" s="89"/>
      <c r="C129" s="182" t="s">
        <v>36</v>
      </c>
      <c r="D129" s="182"/>
      <c r="E129" s="182"/>
      <c r="F129" s="91"/>
      <c r="G129" s="92"/>
      <c r="H129" s="97"/>
      <c r="I129" s="92" t="s">
        <v>67</v>
      </c>
      <c r="J129" s="97"/>
      <c r="K129" s="92"/>
      <c r="L129" s="97"/>
      <c r="M129" s="135"/>
      <c r="Y129" s="75"/>
      <c r="Z129" s="75"/>
      <c r="AA129" s="75"/>
      <c r="AB129" s="96" t="s">
        <v>36</v>
      </c>
      <c r="AD129" s="75"/>
    </row>
    <row r="130" spans="1:30" customFormat="1" ht="15" x14ac:dyDescent="0.25">
      <c r="A130" s="88"/>
      <c r="B130" s="89"/>
      <c r="C130" s="182" t="s">
        <v>37</v>
      </c>
      <c r="D130" s="182"/>
      <c r="E130" s="182"/>
      <c r="F130" s="91"/>
      <c r="G130" s="92"/>
      <c r="H130" s="97"/>
      <c r="I130" s="92" t="s">
        <v>67</v>
      </c>
      <c r="J130" s="97"/>
      <c r="K130" s="92"/>
      <c r="L130" s="97"/>
      <c r="M130" s="135"/>
      <c r="Y130" s="75"/>
      <c r="Z130" s="75"/>
      <c r="AA130" s="75"/>
      <c r="AB130" s="96" t="s">
        <v>37</v>
      </c>
      <c r="AD130" s="75"/>
    </row>
    <row r="131" spans="1:30" customFormat="1" ht="15" x14ac:dyDescent="0.25">
      <c r="A131" s="88"/>
      <c r="B131" s="89"/>
      <c r="C131" s="182" t="s">
        <v>38</v>
      </c>
      <c r="D131" s="182"/>
      <c r="E131" s="182"/>
      <c r="F131" s="91"/>
      <c r="G131" s="92"/>
      <c r="H131" s="97"/>
      <c r="I131" s="92"/>
      <c r="J131" s="97"/>
      <c r="K131" s="92"/>
      <c r="L131" s="97"/>
      <c r="M131" s="135"/>
      <c r="Y131" s="75"/>
      <c r="Z131" s="75"/>
      <c r="AA131" s="75"/>
      <c r="AB131" s="96" t="s">
        <v>38</v>
      </c>
      <c r="AD131" s="75"/>
    </row>
    <row r="132" spans="1:30" customFormat="1" ht="15" x14ac:dyDescent="0.25">
      <c r="A132" s="88"/>
      <c r="B132" s="89"/>
      <c r="C132" s="182" t="s">
        <v>39</v>
      </c>
      <c r="D132" s="182"/>
      <c r="E132" s="182"/>
      <c r="F132" s="91" t="s">
        <v>40</v>
      </c>
      <c r="G132" s="98">
        <v>89</v>
      </c>
      <c r="H132" s="97"/>
      <c r="I132" s="92"/>
      <c r="J132" s="93">
        <v>151.63999999999999</v>
      </c>
      <c r="K132" s="99">
        <v>89</v>
      </c>
      <c r="L132" s="95">
        <v>7125.31</v>
      </c>
      <c r="M132" s="135"/>
      <c r="Y132" s="75"/>
      <c r="Z132" s="75"/>
      <c r="AA132" s="75"/>
      <c r="AC132" s="96" t="s">
        <v>39</v>
      </c>
      <c r="AD132" s="75"/>
    </row>
    <row r="133" spans="1:30" customFormat="1" ht="15" x14ac:dyDescent="0.25">
      <c r="A133" s="88"/>
      <c r="B133" s="89"/>
      <c r="C133" s="182" t="s">
        <v>41</v>
      </c>
      <c r="D133" s="182"/>
      <c r="E133" s="182"/>
      <c r="F133" s="91" t="s">
        <v>40</v>
      </c>
      <c r="G133" s="98">
        <v>40</v>
      </c>
      <c r="H133" s="97"/>
      <c r="I133" s="94">
        <v>0.85</v>
      </c>
      <c r="J133" s="93">
        <v>57.93</v>
      </c>
      <c r="K133" s="99">
        <v>34</v>
      </c>
      <c r="L133" s="95">
        <v>2722.03</v>
      </c>
      <c r="M133" s="135"/>
      <c r="Y133" s="75"/>
      <c r="Z133" s="75"/>
      <c r="AA133" s="75"/>
      <c r="AC133" s="96" t="s">
        <v>41</v>
      </c>
      <c r="AD133" s="75"/>
    </row>
    <row r="134" spans="1:30" customFormat="1" ht="22.5" x14ac:dyDescent="0.25">
      <c r="A134" s="88"/>
      <c r="B134" s="89"/>
      <c r="C134" s="182" t="s">
        <v>42</v>
      </c>
      <c r="D134" s="182"/>
      <c r="E134" s="182"/>
      <c r="F134" s="91" t="s">
        <v>43</v>
      </c>
      <c r="G134" s="98">
        <v>154</v>
      </c>
      <c r="H134" s="97"/>
      <c r="I134" s="92" t="s">
        <v>95</v>
      </c>
      <c r="J134" s="97"/>
      <c r="K134" s="92"/>
      <c r="L134" s="93">
        <v>21.84</v>
      </c>
      <c r="M134" s="135"/>
      <c r="Y134" s="75"/>
      <c r="Z134" s="75"/>
      <c r="AA134" s="75"/>
      <c r="AC134" s="96" t="s">
        <v>42</v>
      </c>
      <c r="AD134" s="75"/>
    </row>
    <row r="135" spans="1:30" customFormat="1" ht="15" x14ac:dyDescent="0.25">
      <c r="A135" s="100"/>
      <c r="B135" s="101"/>
      <c r="C135" s="181" t="s">
        <v>44</v>
      </c>
      <c r="D135" s="181"/>
      <c r="E135" s="181"/>
      <c r="F135" s="84"/>
      <c r="G135" s="102"/>
      <c r="H135" s="102"/>
      <c r="I135" s="102"/>
      <c r="J135" s="108">
        <v>379.95</v>
      </c>
      <c r="K135" s="102"/>
      <c r="L135" s="103">
        <v>17853.310000000001</v>
      </c>
      <c r="M135" s="135"/>
      <c r="Y135" s="75"/>
      <c r="Z135" s="75"/>
      <c r="AA135" s="75"/>
      <c r="AD135" s="75" t="s">
        <v>44</v>
      </c>
    </row>
    <row r="136" spans="1:30" customFormat="1" ht="0.75" customHeight="1" x14ac:dyDescent="0.25">
      <c r="A136" s="104"/>
      <c r="B136" s="104"/>
      <c r="C136" s="188"/>
      <c r="D136" s="188"/>
      <c r="E136" s="188"/>
      <c r="F136" s="105"/>
      <c r="G136" s="106"/>
      <c r="H136" s="106"/>
      <c r="I136" s="106"/>
      <c r="J136" s="106"/>
      <c r="K136" s="106"/>
      <c r="L136" s="106"/>
      <c r="M136" s="135"/>
      <c r="Y136" s="75"/>
      <c r="Z136" s="75"/>
      <c r="AA136" s="75"/>
      <c r="AD136" s="75"/>
    </row>
    <row r="137" spans="1:30" customFormat="1" ht="15" x14ac:dyDescent="0.25">
      <c r="A137" s="180" t="s">
        <v>96</v>
      </c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35"/>
      <c r="Y137" s="75"/>
      <c r="Z137" s="75" t="s">
        <v>96</v>
      </c>
      <c r="AA137" s="75"/>
      <c r="AD137" s="75"/>
    </row>
    <row r="138" spans="1:30" customFormat="1" ht="78.75" x14ac:dyDescent="0.25">
      <c r="A138" s="82">
        <v>13</v>
      </c>
      <c r="B138" s="83" t="s">
        <v>97</v>
      </c>
      <c r="C138" s="181" t="s">
        <v>98</v>
      </c>
      <c r="D138" s="181"/>
      <c r="E138" s="181"/>
      <c r="F138" s="84" t="s">
        <v>99</v>
      </c>
      <c r="G138" s="85">
        <v>1.2200000000000001E-2</v>
      </c>
      <c r="H138" s="109">
        <v>4803.07</v>
      </c>
      <c r="I138" s="87"/>
      <c r="J138" s="87"/>
      <c r="K138" s="87" t="s">
        <v>34</v>
      </c>
      <c r="L138" s="87"/>
      <c r="M138" s="135">
        <f>G138*0</f>
        <v>0</v>
      </c>
      <c r="Y138" s="75"/>
      <c r="Z138" s="75"/>
      <c r="AA138" s="75" t="s">
        <v>98</v>
      </c>
      <c r="AD138" s="75"/>
    </row>
    <row r="139" spans="1:30" customFormat="1" ht="22.5" x14ac:dyDescent="0.25">
      <c r="A139" s="88"/>
      <c r="B139" s="89"/>
      <c r="C139" s="182" t="s">
        <v>35</v>
      </c>
      <c r="D139" s="182"/>
      <c r="E139" s="182"/>
      <c r="F139" s="91"/>
      <c r="G139" s="92"/>
      <c r="H139" s="95">
        <v>2618.5500000000002</v>
      </c>
      <c r="I139" s="92" t="s">
        <v>100</v>
      </c>
      <c r="J139" s="93">
        <v>25.35</v>
      </c>
      <c r="K139" s="92"/>
      <c r="L139" s="95">
        <v>1191.17</v>
      </c>
      <c r="M139" s="135"/>
      <c r="Y139" s="75"/>
      <c r="Z139" s="75"/>
      <c r="AA139" s="75"/>
      <c r="AB139" s="96" t="s">
        <v>35</v>
      </c>
      <c r="AD139" s="75"/>
    </row>
    <row r="140" spans="1:30" customFormat="1" ht="22.5" x14ac:dyDescent="0.25">
      <c r="A140" s="88"/>
      <c r="B140" s="89"/>
      <c r="C140" s="182" t="s">
        <v>36</v>
      </c>
      <c r="D140" s="182"/>
      <c r="E140" s="182"/>
      <c r="F140" s="91"/>
      <c r="G140" s="92"/>
      <c r="H140" s="95">
        <v>1736.8</v>
      </c>
      <c r="I140" s="92" t="s">
        <v>101</v>
      </c>
      <c r="J140" s="93">
        <v>18.28</v>
      </c>
      <c r="K140" s="92"/>
      <c r="L140" s="93">
        <v>256.04000000000002</v>
      </c>
      <c r="M140" s="135"/>
      <c r="Y140" s="75"/>
      <c r="Z140" s="75"/>
      <c r="AA140" s="75"/>
      <c r="AB140" s="96" t="s">
        <v>36</v>
      </c>
      <c r="AD140" s="75"/>
    </row>
    <row r="141" spans="1:30" customFormat="1" ht="22.5" x14ac:dyDescent="0.25">
      <c r="A141" s="88"/>
      <c r="B141" s="89"/>
      <c r="C141" s="182" t="s">
        <v>37</v>
      </c>
      <c r="D141" s="182"/>
      <c r="E141" s="182"/>
      <c r="F141" s="91"/>
      <c r="G141" s="92"/>
      <c r="H141" s="97" t="s">
        <v>102</v>
      </c>
      <c r="I141" s="92" t="s">
        <v>101</v>
      </c>
      <c r="J141" s="97" t="s">
        <v>103</v>
      </c>
      <c r="K141" s="92"/>
      <c r="L141" s="97" t="s">
        <v>104</v>
      </c>
      <c r="M141" s="135"/>
      <c r="Y141" s="75"/>
      <c r="Z141" s="75"/>
      <c r="AA141" s="75"/>
      <c r="AB141" s="96" t="s">
        <v>37</v>
      </c>
      <c r="AD141" s="75"/>
    </row>
    <row r="142" spans="1:30" customFormat="1" ht="15" x14ac:dyDescent="0.25">
      <c r="A142" s="88"/>
      <c r="B142" s="89"/>
      <c r="C142" s="182" t="s">
        <v>38</v>
      </c>
      <c r="D142" s="182"/>
      <c r="E142" s="182"/>
      <c r="F142" s="91"/>
      <c r="G142" s="92"/>
      <c r="H142" s="93">
        <v>447.72</v>
      </c>
      <c r="I142" s="99">
        <v>0</v>
      </c>
      <c r="J142" s="97"/>
      <c r="K142" s="92"/>
      <c r="L142" s="97"/>
      <c r="M142" s="135"/>
      <c r="Y142" s="75"/>
      <c r="Z142" s="75"/>
      <c r="AA142" s="75"/>
      <c r="AB142" s="96" t="s">
        <v>38</v>
      </c>
      <c r="AD142" s="75"/>
    </row>
    <row r="143" spans="1:30" customFormat="1" ht="15" x14ac:dyDescent="0.25">
      <c r="A143" s="88"/>
      <c r="B143" s="89"/>
      <c r="C143" s="182" t="s">
        <v>105</v>
      </c>
      <c r="D143" s="182"/>
      <c r="E143" s="182"/>
      <c r="F143" s="91" t="s">
        <v>40</v>
      </c>
      <c r="G143" s="98">
        <v>117</v>
      </c>
      <c r="H143" s="97"/>
      <c r="I143" s="92"/>
      <c r="J143" s="93">
        <v>32.33</v>
      </c>
      <c r="K143" s="99">
        <v>117</v>
      </c>
      <c r="L143" s="95">
        <v>1519.02</v>
      </c>
      <c r="M143" s="135"/>
      <c r="Y143" s="75"/>
      <c r="Z143" s="75"/>
      <c r="AA143" s="75"/>
      <c r="AC143" s="96" t="s">
        <v>105</v>
      </c>
      <c r="AD143" s="75"/>
    </row>
    <row r="144" spans="1:30" customFormat="1" ht="15" x14ac:dyDescent="0.25">
      <c r="A144" s="88"/>
      <c r="B144" s="89"/>
      <c r="C144" s="182" t="s">
        <v>106</v>
      </c>
      <c r="D144" s="182"/>
      <c r="E144" s="182"/>
      <c r="F144" s="91" t="s">
        <v>40</v>
      </c>
      <c r="G144" s="98">
        <v>74</v>
      </c>
      <c r="H144" s="97"/>
      <c r="I144" s="94">
        <v>0.85</v>
      </c>
      <c r="J144" s="93">
        <v>17.38</v>
      </c>
      <c r="K144" s="112">
        <v>62.9</v>
      </c>
      <c r="L144" s="93">
        <v>816.64</v>
      </c>
      <c r="M144" s="135"/>
      <c r="Y144" s="75"/>
      <c r="Z144" s="75"/>
      <c r="AA144" s="75"/>
      <c r="AC144" s="96" t="s">
        <v>106</v>
      </c>
      <c r="AD144" s="75"/>
    </row>
    <row r="145" spans="1:30" customFormat="1" ht="22.5" x14ac:dyDescent="0.25">
      <c r="A145" s="88"/>
      <c r="B145" s="89"/>
      <c r="C145" s="182" t="s">
        <v>42</v>
      </c>
      <c r="D145" s="182"/>
      <c r="E145" s="182"/>
      <c r="F145" s="91" t="s">
        <v>43</v>
      </c>
      <c r="G145" s="98">
        <v>253</v>
      </c>
      <c r="H145" s="97"/>
      <c r="I145" s="92" t="s">
        <v>100</v>
      </c>
      <c r="J145" s="97"/>
      <c r="K145" s="92"/>
      <c r="L145" s="93">
        <v>2.4500000000000002</v>
      </c>
      <c r="M145" s="135"/>
      <c r="Y145" s="75"/>
      <c r="Z145" s="75"/>
      <c r="AA145" s="75"/>
      <c r="AC145" s="96" t="s">
        <v>42</v>
      </c>
      <c r="AD145" s="75"/>
    </row>
    <row r="146" spans="1:30" customFormat="1" ht="22.5" x14ac:dyDescent="0.25">
      <c r="A146" s="88"/>
      <c r="B146" s="89"/>
      <c r="C146" s="182" t="s">
        <v>53</v>
      </c>
      <c r="D146" s="182"/>
      <c r="E146" s="182"/>
      <c r="F146" s="91" t="s">
        <v>43</v>
      </c>
      <c r="G146" s="93">
        <v>16.97</v>
      </c>
      <c r="H146" s="97"/>
      <c r="I146" s="92" t="s">
        <v>101</v>
      </c>
      <c r="J146" s="97"/>
      <c r="K146" s="92"/>
      <c r="L146" s="93">
        <v>0.18</v>
      </c>
      <c r="M146" s="135"/>
      <c r="Y146" s="75"/>
      <c r="Z146" s="75"/>
      <c r="AA146" s="75"/>
      <c r="AC146" s="96" t="s">
        <v>53</v>
      </c>
      <c r="AD146" s="75"/>
    </row>
    <row r="147" spans="1:30" customFormat="1" ht="15" x14ac:dyDescent="0.25">
      <c r="A147" s="100"/>
      <c r="B147" s="101"/>
      <c r="C147" s="181" t="s">
        <v>44</v>
      </c>
      <c r="D147" s="181"/>
      <c r="E147" s="181"/>
      <c r="F147" s="84"/>
      <c r="G147" s="102"/>
      <c r="H147" s="102"/>
      <c r="I147" s="102"/>
      <c r="J147" s="108">
        <v>93.34</v>
      </c>
      <c r="K147" s="102"/>
      <c r="L147" s="103">
        <v>3782.87</v>
      </c>
      <c r="M147" s="135"/>
      <c r="Y147" s="75"/>
      <c r="Z147" s="75"/>
      <c r="AA147" s="75"/>
      <c r="AD147" s="75" t="s">
        <v>44</v>
      </c>
    </row>
    <row r="148" spans="1:30" customFormat="1" ht="0.75" customHeight="1" x14ac:dyDescent="0.25">
      <c r="A148" s="104"/>
      <c r="B148" s="104"/>
      <c r="C148" s="188"/>
      <c r="D148" s="188"/>
      <c r="E148" s="188"/>
      <c r="F148" s="105"/>
      <c r="G148" s="106"/>
      <c r="H148" s="106"/>
      <c r="I148" s="106"/>
      <c r="J148" s="106"/>
      <c r="K148" s="106"/>
      <c r="L148" s="106"/>
      <c r="M148" s="135"/>
      <c r="Y148" s="75"/>
      <c r="Z148" s="75"/>
      <c r="AA148" s="75"/>
      <c r="AD148" s="75"/>
    </row>
    <row r="149" spans="1:30" customFormat="1" ht="78.75" x14ac:dyDescent="0.25">
      <c r="A149" s="82">
        <v>14</v>
      </c>
      <c r="B149" s="83" t="s">
        <v>107</v>
      </c>
      <c r="C149" s="181" t="s">
        <v>108</v>
      </c>
      <c r="D149" s="181"/>
      <c r="E149" s="181"/>
      <c r="F149" s="84" t="s">
        <v>99</v>
      </c>
      <c r="G149" s="85">
        <v>3.2899999999999999E-2</v>
      </c>
      <c r="H149" s="109">
        <v>6235.17</v>
      </c>
      <c r="I149" s="87"/>
      <c r="J149" s="87"/>
      <c r="K149" s="87" t="s">
        <v>34</v>
      </c>
      <c r="L149" s="87"/>
      <c r="M149" s="135">
        <f>G149*0</f>
        <v>0</v>
      </c>
      <c r="Y149" s="75"/>
      <c r="Z149" s="75"/>
      <c r="AA149" s="75" t="s">
        <v>108</v>
      </c>
      <c r="AD149" s="75"/>
    </row>
    <row r="150" spans="1:30" customFormat="1" ht="22.5" x14ac:dyDescent="0.25">
      <c r="A150" s="88"/>
      <c r="B150" s="89"/>
      <c r="C150" s="182" t="s">
        <v>35</v>
      </c>
      <c r="D150" s="182"/>
      <c r="E150" s="182"/>
      <c r="F150" s="91"/>
      <c r="G150" s="92"/>
      <c r="H150" s="95">
        <v>2794.5</v>
      </c>
      <c r="I150" s="92" t="s">
        <v>100</v>
      </c>
      <c r="J150" s="93">
        <v>72.95</v>
      </c>
      <c r="K150" s="92"/>
      <c r="L150" s="95">
        <v>3428.09</v>
      </c>
      <c r="M150" s="135"/>
      <c r="Y150" s="75"/>
      <c r="Z150" s="75"/>
      <c r="AA150" s="75"/>
      <c r="AB150" s="96" t="s">
        <v>35</v>
      </c>
      <c r="AD150" s="75"/>
    </row>
    <row r="151" spans="1:30" customFormat="1" ht="22.5" x14ac:dyDescent="0.25">
      <c r="A151" s="88"/>
      <c r="B151" s="89"/>
      <c r="C151" s="182" t="s">
        <v>36</v>
      </c>
      <c r="D151" s="182"/>
      <c r="E151" s="182"/>
      <c r="F151" s="91"/>
      <c r="G151" s="92"/>
      <c r="H151" s="95">
        <v>2758.1</v>
      </c>
      <c r="I151" s="92" t="s">
        <v>101</v>
      </c>
      <c r="J151" s="93">
        <v>78.260000000000005</v>
      </c>
      <c r="K151" s="92"/>
      <c r="L151" s="95">
        <v>1096.49</v>
      </c>
      <c r="M151" s="135"/>
      <c r="Y151" s="75"/>
      <c r="Z151" s="75"/>
      <c r="AA151" s="75"/>
      <c r="AB151" s="96" t="s">
        <v>36</v>
      </c>
      <c r="AD151" s="75"/>
    </row>
    <row r="152" spans="1:30" customFormat="1" ht="22.5" x14ac:dyDescent="0.25">
      <c r="A152" s="88"/>
      <c r="B152" s="89"/>
      <c r="C152" s="182" t="s">
        <v>37</v>
      </c>
      <c r="D152" s="182"/>
      <c r="E152" s="182"/>
      <c r="F152" s="91"/>
      <c r="G152" s="92"/>
      <c r="H152" s="97" t="s">
        <v>109</v>
      </c>
      <c r="I152" s="92" t="s">
        <v>101</v>
      </c>
      <c r="J152" s="97" t="s">
        <v>110</v>
      </c>
      <c r="K152" s="92"/>
      <c r="L152" s="97" t="s">
        <v>111</v>
      </c>
      <c r="M152" s="135"/>
      <c r="Y152" s="75"/>
      <c r="Z152" s="75"/>
      <c r="AA152" s="75"/>
      <c r="AB152" s="96" t="s">
        <v>37</v>
      </c>
      <c r="AD152" s="75"/>
    </row>
    <row r="153" spans="1:30" customFormat="1" ht="15" x14ac:dyDescent="0.25">
      <c r="A153" s="88"/>
      <c r="B153" s="89"/>
      <c r="C153" s="182" t="s">
        <v>38</v>
      </c>
      <c r="D153" s="182"/>
      <c r="E153" s="182"/>
      <c r="F153" s="91"/>
      <c r="G153" s="92"/>
      <c r="H153" s="93">
        <v>682.57</v>
      </c>
      <c r="I153" s="99">
        <v>0</v>
      </c>
      <c r="J153" s="97"/>
      <c r="K153" s="92"/>
      <c r="L153" s="97"/>
      <c r="M153" s="135"/>
      <c r="Y153" s="75"/>
      <c r="Z153" s="75"/>
      <c r="AA153" s="75"/>
      <c r="AB153" s="96" t="s">
        <v>38</v>
      </c>
      <c r="AD153" s="75"/>
    </row>
    <row r="154" spans="1:30" customFormat="1" ht="15" x14ac:dyDescent="0.25">
      <c r="A154" s="88"/>
      <c r="B154" s="89"/>
      <c r="C154" s="182" t="s">
        <v>105</v>
      </c>
      <c r="D154" s="182"/>
      <c r="E154" s="182"/>
      <c r="F154" s="91" t="s">
        <v>40</v>
      </c>
      <c r="G154" s="98">
        <v>117</v>
      </c>
      <c r="H154" s="97"/>
      <c r="I154" s="92"/>
      <c r="J154" s="93">
        <v>97.44</v>
      </c>
      <c r="K154" s="99">
        <v>117</v>
      </c>
      <c r="L154" s="95">
        <v>4578.71</v>
      </c>
      <c r="M154" s="135"/>
      <c r="Y154" s="75"/>
      <c r="Z154" s="75"/>
      <c r="AA154" s="75"/>
      <c r="AC154" s="96" t="s">
        <v>105</v>
      </c>
      <c r="AD154" s="75"/>
    </row>
    <row r="155" spans="1:30" customFormat="1" ht="15" x14ac:dyDescent="0.25">
      <c r="A155" s="88"/>
      <c r="B155" s="89"/>
      <c r="C155" s="182" t="s">
        <v>106</v>
      </c>
      <c r="D155" s="182"/>
      <c r="E155" s="182"/>
      <c r="F155" s="91" t="s">
        <v>40</v>
      </c>
      <c r="G155" s="98">
        <v>74</v>
      </c>
      <c r="H155" s="97"/>
      <c r="I155" s="94">
        <v>0.85</v>
      </c>
      <c r="J155" s="93">
        <v>52.38</v>
      </c>
      <c r="K155" s="112">
        <v>62.9</v>
      </c>
      <c r="L155" s="95">
        <v>2461.5500000000002</v>
      </c>
      <c r="M155" s="135"/>
      <c r="Y155" s="75"/>
      <c r="Z155" s="75"/>
      <c r="AA155" s="75"/>
      <c r="AC155" s="96" t="s">
        <v>106</v>
      </c>
      <c r="AD155" s="75"/>
    </row>
    <row r="156" spans="1:30" customFormat="1" ht="22.5" x14ac:dyDescent="0.25">
      <c r="A156" s="88"/>
      <c r="B156" s="89"/>
      <c r="C156" s="182" t="s">
        <v>42</v>
      </c>
      <c r="D156" s="182"/>
      <c r="E156" s="182"/>
      <c r="F156" s="91" t="s">
        <v>43</v>
      </c>
      <c r="G156" s="98">
        <v>270</v>
      </c>
      <c r="H156" s="97"/>
      <c r="I156" s="92" t="s">
        <v>100</v>
      </c>
      <c r="J156" s="97"/>
      <c r="K156" s="92"/>
      <c r="L156" s="93">
        <v>7.05</v>
      </c>
      <c r="M156" s="135"/>
      <c r="Y156" s="75"/>
      <c r="Z156" s="75"/>
      <c r="AA156" s="75"/>
      <c r="AC156" s="96" t="s">
        <v>42</v>
      </c>
      <c r="AD156" s="75"/>
    </row>
    <row r="157" spans="1:30" customFormat="1" ht="22.5" x14ac:dyDescent="0.25">
      <c r="A157" s="88"/>
      <c r="B157" s="89"/>
      <c r="C157" s="182" t="s">
        <v>53</v>
      </c>
      <c r="D157" s="182"/>
      <c r="E157" s="182"/>
      <c r="F157" s="91" t="s">
        <v>43</v>
      </c>
      <c r="G157" s="93">
        <v>28.73</v>
      </c>
      <c r="H157" s="97"/>
      <c r="I157" s="92" t="s">
        <v>101</v>
      </c>
      <c r="J157" s="97"/>
      <c r="K157" s="92"/>
      <c r="L157" s="93">
        <v>0.82</v>
      </c>
      <c r="M157" s="135"/>
      <c r="Y157" s="75"/>
      <c r="Z157" s="75"/>
      <c r="AA157" s="75"/>
      <c r="AC157" s="96" t="s">
        <v>53</v>
      </c>
      <c r="AD157" s="75"/>
    </row>
    <row r="158" spans="1:30" customFormat="1" ht="15" x14ac:dyDescent="0.25">
      <c r="A158" s="100"/>
      <c r="B158" s="101"/>
      <c r="C158" s="181" t="s">
        <v>44</v>
      </c>
      <c r="D158" s="181"/>
      <c r="E158" s="181"/>
      <c r="F158" s="84"/>
      <c r="G158" s="102"/>
      <c r="H158" s="102"/>
      <c r="I158" s="102"/>
      <c r="J158" s="108">
        <v>301.02999999999997</v>
      </c>
      <c r="K158" s="102"/>
      <c r="L158" s="103">
        <v>11564.84</v>
      </c>
      <c r="M158" s="135"/>
      <c r="Y158" s="75"/>
      <c r="Z158" s="75"/>
      <c r="AA158" s="75"/>
      <c r="AD158" s="75" t="s">
        <v>44</v>
      </c>
    </row>
    <row r="159" spans="1:30" customFormat="1" ht="0.75" customHeight="1" x14ac:dyDescent="0.25">
      <c r="A159" s="104"/>
      <c r="B159" s="104"/>
      <c r="C159" s="188"/>
      <c r="D159" s="188"/>
      <c r="E159" s="188"/>
      <c r="F159" s="105"/>
      <c r="G159" s="106"/>
      <c r="H159" s="106"/>
      <c r="I159" s="106"/>
      <c r="J159" s="106"/>
      <c r="K159" s="106"/>
      <c r="L159" s="106"/>
      <c r="M159" s="135"/>
      <c r="Y159" s="75"/>
      <c r="Z159" s="75"/>
      <c r="AA159" s="75"/>
      <c r="AD159" s="75"/>
    </row>
    <row r="160" spans="1:30" customFormat="1" ht="78.75" x14ac:dyDescent="0.25">
      <c r="A160" s="82">
        <v>15</v>
      </c>
      <c r="B160" s="83" t="s">
        <v>112</v>
      </c>
      <c r="C160" s="181" t="s">
        <v>113</v>
      </c>
      <c r="D160" s="181"/>
      <c r="E160" s="181"/>
      <c r="F160" s="84" t="s">
        <v>99</v>
      </c>
      <c r="G160" s="85">
        <v>1.35E-2</v>
      </c>
      <c r="H160" s="109">
        <v>11506.13</v>
      </c>
      <c r="I160" s="87"/>
      <c r="J160" s="87"/>
      <c r="K160" s="87" t="s">
        <v>34</v>
      </c>
      <c r="L160" s="87"/>
      <c r="M160" s="135">
        <f>G160*0</f>
        <v>0</v>
      </c>
      <c r="Y160" s="75"/>
      <c r="Z160" s="75"/>
      <c r="AA160" s="75" t="s">
        <v>113</v>
      </c>
      <c r="AD160" s="75"/>
    </row>
    <row r="161" spans="1:30" customFormat="1" ht="22.5" x14ac:dyDescent="0.25">
      <c r="A161" s="88"/>
      <c r="B161" s="89"/>
      <c r="C161" s="182" t="s">
        <v>35</v>
      </c>
      <c r="D161" s="182"/>
      <c r="E161" s="182"/>
      <c r="F161" s="91"/>
      <c r="G161" s="92"/>
      <c r="H161" s="95">
        <v>3726</v>
      </c>
      <c r="I161" s="92" t="s">
        <v>100</v>
      </c>
      <c r="J161" s="93">
        <v>39.909999999999997</v>
      </c>
      <c r="K161" s="92"/>
      <c r="L161" s="95">
        <v>1875.55</v>
      </c>
      <c r="M161" s="135"/>
      <c r="Y161" s="75"/>
      <c r="Z161" s="75"/>
      <c r="AA161" s="75"/>
      <c r="AB161" s="96" t="s">
        <v>35</v>
      </c>
      <c r="AD161" s="75"/>
    </row>
    <row r="162" spans="1:30" customFormat="1" ht="22.5" x14ac:dyDescent="0.25">
      <c r="A162" s="88"/>
      <c r="B162" s="89"/>
      <c r="C162" s="182" t="s">
        <v>36</v>
      </c>
      <c r="D162" s="182"/>
      <c r="E162" s="182"/>
      <c r="F162" s="91"/>
      <c r="G162" s="92"/>
      <c r="H162" s="95">
        <v>5767.29</v>
      </c>
      <c r="I162" s="92" t="s">
        <v>101</v>
      </c>
      <c r="J162" s="93">
        <v>67.150000000000006</v>
      </c>
      <c r="K162" s="92"/>
      <c r="L162" s="93">
        <v>940.81</v>
      </c>
      <c r="M162" s="135"/>
      <c r="Y162" s="75"/>
      <c r="Z162" s="75"/>
      <c r="AA162" s="75"/>
      <c r="AB162" s="96" t="s">
        <v>36</v>
      </c>
      <c r="AD162" s="75"/>
    </row>
    <row r="163" spans="1:30" customFormat="1" ht="22.5" x14ac:dyDescent="0.25">
      <c r="A163" s="88"/>
      <c r="B163" s="89"/>
      <c r="C163" s="182" t="s">
        <v>37</v>
      </c>
      <c r="D163" s="182"/>
      <c r="E163" s="182"/>
      <c r="F163" s="91"/>
      <c r="G163" s="92"/>
      <c r="H163" s="97" t="s">
        <v>114</v>
      </c>
      <c r="I163" s="92" t="s">
        <v>101</v>
      </c>
      <c r="J163" s="97" t="s">
        <v>115</v>
      </c>
      <c r="K163" s="92"/>
      <c r="L163" s="97" t="s">
        <v>116</v>
      </c>
      <c r="M163" s="135"/>
      <c r="Y163" s="75"/>
      <c r="Z163" s="75"/>
      <c r="AA163" s="75"/>
      <c r="AB163" s="96" t="s">
        <v>37</v>
      </c>
      <c r="AD163" s="75"/>
    </row>
    <row r="164" spans="1:30" customFormat="1" ht="15" x14ac:dyDescent="0.25">
      <c r="A164" s="88"/>
      <c r="B164" s="89"/>
      <c r="C164" s="182" t="s">
        <v>38</v>
      </c>
      <c r="D164" s="182"/>
      <c r="E164" s="182"/>
      <c r="F164" s="91"/>
      <c r="G164" s="92"/>
      <c r="H164" s="95">
        <v>2012.84</v>
      </c>
      <c r="I164" s="99">
        <v>0</v>
      </c>
      <c r="J164" s="97"/>
      <c r="K164" s="92"/>
      <c r="L164" s="97"/>
      <c r="M164" s="135"/>
      <c r="Y164" s="75"/>
      <c r="Z164" s="75"/>
      <c r="AA164" s="75"/>
      <c r="AB164" s="96" t="s">
        <v>38</v>
      </c>
      <c r="AD164" s="75"/>
    </row>
    <row r="165" spans="1:30" customFormat="1" ht="15" x14ac:dyDescent="0.25">
      <c r="A165" s="88"/>
      <c r="B165" s="89"/>
      <c r="C165" s="182" t="s">
        <v>105</v>
      </c>
      <c r="D165" s="182"/>
      <c r="E165" s="182"/>
      <c r="F165" s="91" t="s">
        <v>40</v>
      </c>
      <c r="G165" s="98">
        <v>117</v>
      </c>
      <c r="H165" s="97"/>
      <c r="I165" s="92"/>
      <c r="J165" s="93">
        <v>56.05</v>
      </c>
      <c r="K165" s="99">
        <v>117</v>
      </c>
      <c r="L165" s="95">
        <v>2634.43</v>
      </c>
      <c r="M165" s="135"/>
      <c r="Y165" s="75"/>
      <c r="Z165" s="75"/>
      <c r="AA165" s="75"/>
      <c r="AC165" s="96" t="s">
        <v>105</v>
      </c>
      <c r="AD165" s="75"/>
    </row>
    <row r="166" spans="1:30" customFormat="1" ht="15" x14ac:dyDescent="0.25">
      <c r="A166" s="88"/>
      <c r="B166" s="89"/>
      <c r="C166" s="182" t="s">
        <v>106</v>
      </c>
      <c r="D166" s="182"/>
      <c r="E166" s="182"/>
      <c r="F166" s="91" t="s">
        <v>40</v>
      </c>
      <c r="G166" s="98">
        <v>74</v>
      </c>
      <c r="H166" s="97"/>
      <c r="I166" s="94">
        <v>0.85</v>
      </c>
      <c r="J166" s="93">
        <v>30.14</v>
      </c>
      <c r="K166" s="112">
        <v>62.9</v>
      </c>
      <c r="L166" s="95">
        <v>1416.29</v>
      </c>
      <c r="M166" s="135"/>
      <c r="Y166" s="75"/>
      <c r="Z166" s="75"/>
      <c r="AA166" s="75"/>
      <c r="AC166" s="96" t="s">
        <v>106</v>
      </c>
      <c r="AD166" s="75"/>
    </row>
    <row r="167" spans="1:30" customFormat="1" ht="22.5" x14ac:dyDescent="0.25">
      <c r="A167" s="88"/>
      <c r="B167" s="89"/>
      <c r="C167" s="182" t="s">
        <v>42</v>
      </c>
      <c r="D167" s="182"/>
      <c r="E167" s="182"/>
      <c r="F167" s="91" t="s">
        <v>43</v>
      </c>
      <c r="G167" s="98">
        <v>360</v>
      </c>
      <c r="H167" s="97"/>
      <c r="I167" s="92" t="s">
        <v>100</v>
      </c>
      <c r="J167" s="97"/>
      <c r="K167" s="92"/>
      <c r="L167" s="93">
        <v>3.86</v>
      </c>
      <c r="M167" s="135"/>
      <c r="Y167" s="75"/>
      <c r="Z167" s="75"/>
      <c r="AA167" s="75"/>
      <c r="AC167" s="96" t="s">
        <v>42</v>
      </c>
      <c r="AD167" s="75"/>
    </row>
    <row r="168" spans="1:30" customFormat="1" ht="22.5" x14ac:dyDescent="0.25">
      <c r="A168" s="88"/>
      <c r="B168" s="89"/>
      <c r="C168" s="182" t="s">
        <v>53</v>
      </c>
      <c r="D168" s="182"/>
      <c r="E168" s="182"/>
      <c r="F168" s="91" t="s">
        <v>43</v>
      </c>
      <c r="G168" s="93">
        <v>52.86</v>
      </c>
      <c r="H168" s="97"/>
      <c r="I168" s="92" t="s">
        <v>101</v>
      </c>
      <c r="J168" s="97"/>
      <c r="K168" s="92"/>
      <c r="L168" s="93">
        <v>0.62</v>
      </c>
      <c r="M168" s="135"/>
      <c r="Y168" s="75"/>
      <c r="Z168" s="75"/>
      <c r="AA168" s="75"/>
      <c r="AC168" s="96" t="s">
        <v>53</v>
      </c>
      <c r="AD168" s="75"/>
    </row>
    <row r="169" spans="1:30" customFormat="1" ht="15" x14ac:dyDescent="0.25">
      <c r="A169" s="100"/>
      <c r="B169" s="101"/>
      <c r="C169" s="181" t="s">
        <v>44</v>
      </c>
      <c r="D169" s="181"/>
      <c r="E169" s="181"/>
      <c r="F169" s="84"/>
      <c r="G169" s="102"/>
      <c r="H169" s="102"/>
      <c r="I169" s="102"/>
      <c r="J169" s="108">
        <v>193.25</v>
      </c>
      <c r="K169" s="102"/>
      <c r="L169" s="103">
        <v>6867.08</v>
      </c>
      <c r="M169" s="135"/>
      <c r="Y169" s="75"/>
      <c r="Z169" s="75"/>
      <c r="AA169" s="75"/>
      <c r="AD169" s="75" t="s">
        <v>44</v>
      </c>
    </row>
    <row r="170" spans="1:30" customFormat="1" ht="0.75" customHeight="1" x14ac:dyDescent="0.25">
      <c r="A170" s="104"/>
      <c r="B170" s="104"/>
      <c r="C170" s="188"/>
      <c r="D170" s="188"/>
      <c r="E170" s="188"/>
      <c r="F170" s="105"/>
      <c r="G170" s="106"/>
      <c r="H170" s="106"/>
      <c r="I170" s="106"/>
      <c r="J170" s="106"/>
      <c r="K170" s="106"/>
      <c r="L170" s="106"/>
      <c r="M170" s="135"/>
      <c r="Y170" s="75"/>
      <c r="Z170" s="75"/>
      <c r="AA170" s="75"/>
      <c r="AD170" s="75"/>
    </row>
    <row r="171" spans="1:30" customFormat="1" ht="78.75" x14ac:dyDescent="0.25">
      <c r="A171" s="82">
        <v>16</v>
      </c>
      <c r="B171" s="83" t="s">
        <v>117</v>
      </c>
      <c r="C171" s="181" t="s">
        <v>118</v>
      </c>
      <c r="D171" s="181"/>
      <c r="E171" s="181"/>
      <c r="F171" s="84" t="s">
        <v>99</v>
      </c>
      <c r="G171" s="113">
        <v>6.5199999999999998E-3</v>
      </c>
      <c r="H171" s="109">
        <v>19554.919999999998</v>
      </c>
      <c r="I171" s="87"/>
      <c r="J171" s="87"/>
      <c r="K171" s="87" t="s">
        <v>34</v>
      </c>
      <c r="L171" s="87"/>
      <c r="M171" s="135">
        <f>G171*0</f>
        <v>0</v>
      </c>
      <c r="Y171" s="75"/>
      <c r="Z171" s="75"/>
      <c r="AA171" s="75" t="s">
        <v>118</v>
      </c>
      <c r="AD171" s="75"/>
    </row>
    <row r="172" spans="1:30" customFormat="1" ht="22.5" x14ac:dyDescent="0.25">
      <c r="A172" s="88"/>
      <c r="B172" s="89"/>
      <c r="C172" s="182" t="s">
        <v>35</v>
      </c>
      <c r="D172" s="182"/>
      <c r="E172" s="182"/>
      <c r="F172" s="91"/>
      <c r="G172" s="92"/>
      <c r="H172" s="95">
        <v>3891.6</v>
      </c>
      <c r="I172" s="92" t="s">
        <v>100</v>
      </c>
      <c r="J172" s="93">
        <v>20.13</v>
      </c>
      <c r="K172" s="92"/>
      <c r="L172" s="93">
        <v>946.08</v>
      </c>
      <c r="M172" s="135"/>
      <c r="Y172" s="75"/>
      <c r="Z172" s="75"/>
      <c r="AA172" s="75"/>
      <c r="AB172" s="96" t="s">
        <v>35</v>
      </c>
      <c r="AD172" s="75"/>
    </row>
    <row r="173" spans="1:30" customFormat="1" ht="22.5" x14ac:dyDescent="0.25">
      <c r="A173" s="88"/>
      <c r="B173" s="89"/>
      <c r="C173" s="182" t="s">
        <v>36</v>
      </c>
      <c r="D173" s="182"/>
      <c r="E173" s="182"/>
      <c r="F173" s="91"/>
      <c r="G173" s="92"/>
      <c r="H173" s="95">
        <v>12813.74</v>
      </c>
      <c r="I173" s="92" t="s">
        <v>101</v>
      </c>
      <c r="J173" s="93">
        <v>72.06</v>
      </c>
      <c r="K173" s="92"/>
      <c r="L173" s="95">
        <v>1009.53</v>
      </c>
      <c r="M173" s="135"/>
      <c r="Y173" s="75"/>
      <c r="Z173" s="75"/>
      <c r="AA173" s="75"/>
      <c r="AB173" s="96" t="s">
        <v>36</v>
      </c>
      <c r="AD173" s="75"/>
    </row>
    <row r="174" spans="1:30" customFormat="1" ht="22.5" x14ac:dyDescent="0.25">
      <c r="A174" s="88"/>
      <c r="B174" s="89"/>
      <c r="C174" s="182" t="s">
        <v>37</v>
      </c>
      <c r="D174" s="182"/>
      <c r="E174" s="182"/>
      <c r="F174" s="91"/>
      <c r="G174" s="92"/>
      <c r="H174" s="97" t="s">
        <v>119</v>
      </c>
      <c r="I174" s="92" t="s">
        <v>101</v>
      </c>
      <c r="J174" s="97" t="s">
        <v>120</v>
      </c>
      <c r="K174" s="92"/>
      <c r="L174" s="97" t="s">
        <v>121</v>
      </c>
      <c r="M174" s="135"/>
      <c r="Y174" s="75"/>
      <c r="Z174" s="75"/>
      <c r="AA174" s="75"/>
      <c r="AB174" s="96" t="s">
        <v>37</v>
      </c>
      <c r="AD174" s="75"/>
    </row>
    <row r="175" spans="1:30" customFormat="1" ht="15" x14ac:dyDescent="0.25">
      <c r="A175" s="88"/>
      <c r="B175" s="89"/>
      <c r="C175" s="182" t="s">
        <v>38</v>
      </c>
      <c r="D175" s="182"/>
      <c r="E175" s="182"/>
      <c r="F175" s="91"/>
      <c r="G175" s="92"/>
      <c r="H175" s="95">
        <v>2849.58</v>
      </c>
      <c r="I175" s="99">
        <v>0</v>
      </c>
      <c r="J175" s="97"/>
      <c r="K175" s="92"/>
      <c r="L175" s="97"/>
      <c r="M175" s="135"/>
      <c r="Y175" s="75"/>
      <c r="Z175" s="75"/>
      <c r="AA175" s="75"/>
      <c r="AB175" s="96" t="s">
        <v>38</v>
      </c>
      <c r="AD175" s="75"/>
    </row>
    <row r="176" spans="1:30" customFormat="1" ht="15" x14ac:dyDescent="0.25">
      <c r="A176" s="88"/>
      <c r="B176" s="89"/>
      <c r="C176" s="182" t="s">
        <v>105</v>
      </c>
      <c r="D176" s="182"/>
      <c r="E176" s="182"/>
      <c r="F176" s="91" t="s">
        <v>40</v>
      </c>
      <c r="G176" s="98">
        <v>117</v>
      </c>
      <c r="H176" s="97"/>
      <c r="I176" s="92"/>
      <c r="J176" s="93">
        <v>32.97</v>
      </c>
      <c r="K176" s="99">
        <v>117</v>
      </c>
      <c r="L176" s="95">
        <v>1549.55</v>
      </c>
      <c r="M176" s="135"/>
      <c r="Y176" s="75"/>
      <c r="Z176" s="75"/>
      <c r="AA176" s="75"/>
      <c r="AC176" s="96" t="s">
        <v>105</v>
      </c>
      <c r="AD176" s="75"/>
    </row>
    <row r="177" spans="1:30" customFormat="1" ht="15" x14ac:dyDescent="0.25">
      <c r="A177" s="88"/>
      <c r="B177" s="89"/>
      <c r="C177" s="182" t="s">
        <v>106</v>
      </c>
      <c r="D177" s="182"/>
      <c r="E177" s="182"/>
      <c r="F177" s="91" t="s">
        <v>40</v>
      </c>
      <c r="G177" s="98">
        <v>74</v>
      </c>
      <c r="H177" s="97"/>
      <c r="I177" s="94">
        <v>0.85</v>
      </c>
      <c r="J177" s="93">
        <v>17.73</v>
      </c>
      <c r="K177" s="112">
        <v>62.9</v>
      </c>
      <c r="L177" s="93">
        <v>833.05</v>
      </c>
      <c r="M177" s="135"/>
      <c r="Y177" s="75"/>
      <c r="Z177" s="75"/>
      <c r="AA177" s="75"/>
      <c r="AC177" s="96" t="s">
        <v>106</v>
      </c>
      <c r="AD177" s="75"/>
    </row>
    <row r="178" spans="1:30" customFormat="1" ht="22.5" x14ac:dyDescent="0.25">
      <c r="A178" s="88"/>
      <c r="B178" s="89"/>
      <c r="C178" s="182" t="s">
        <v>42</v>
      </c>
      <c r="D178" s="182"/>
      <c r="E178" s="182"/>
      <c r="F178" s="91" t="s">
        <v>43</v>
      </c>
      <c r="G178" s="98">
        <v>376</v>
      </c>
      <c r="H178" s="97"/>
      <c r="I178" s="92" t="s">
        <v>100</v>
      </c>
      <c r="J178" s="97"/>
      <c r="K178" s="92"/>
      <c r="L178" s="93">
        <v>1.95</v>
      </c>
      <c r="M178" s="135"/>
      <c r="Y178" s="75"/>
      <c r="Z178" s="75"/>
      <c r="AA178" s="75"/>
      <c r="AC178" s="96" t="s">
        <v>42</v>
      </c>
      <c r="AD178" s="75"/>
    </row>
    <row r="179" spans="1:30" customFormat="1" ht="22.5" x14ac:dyDescent="0.25">
      <c r="A179" s="88"/>
      <c r="B179" s="89"/>
      <c r="C179" s="182" t="s">
        <v>53</v>
      </c>
      <c r="D179" s="182"/>
      <c r="E179" s="182"/>
      <c r="F179" s="91" t="s">
        <v>43</v>
      </c>
      <c r="G179" s="93">
        <v>108.85</v>
      </c>
      <c r="H179" s="97"/>
      <c r="I179" s="92" t="s">
        <v>101</v>
      </c>
      <c r="J179" s="97"/>
      <c r="K179" s="92"/>
      <c r="L179" s="93">
        <v>0.61</v>
      </c>
      <c r="M179" s="135"/>
      <c r="Y179" s="75"/>
      <c r="Z179" s="75"/>
      <c r="AA179" s="75"/>
      <c r="AC179" s="96" t="s">
        <v>53</v>
      </c>
      <c r="AD179" s="75"/>
    </row>
    <row r="180" spans="1:30" customFormat="1" ht="15" x14ac:dyDescent="0.25">
      <c r="A180" s="100"/>
      <c r="B180" s="101"/>
      <c r="C180" s="181" t="s">
        <v>44</v>
      </c>
      <c r="D180" s="181"/>
      <c r="E180" s="181"/>
      <c r="F180" s="84"/>
      <c r="G180" s="102"/>
      <c r="H180" s="102"/>
      <c r="I180" s="102"/>
      <c r="J180" s="108">
        <v>142.88999999999999</v>
      </c>
      <c r="K180" s="102"/>
      <c r="L180" s="103">
        <v>4338.21</v>
      </c>
      <c r="M180" s="135"/>
      <c r="Y180" s="75"/>
      <c r="Z180" s="75"/>
      <c r="AA180" s="75"/>
      <c r="AD180" s="75" t="s">
        <v>44</v>
      </c>
    </row>
    <row r="181" spans="1:30" customFormat="1" ht="0.75" customHeight="1" x14ac:dyDescent="0.25">
      <c r="A181" s="104"/>
      <c r="B181" s="104"/>
      <c r="C181" s="188"/>
      <c r="D181" s="188"/>
      <c r="E181" s="188"/>
      <c r="F181" s="105"/>
      <c r="G181" s="106"/>
      <c r="H181" s="106"/>
      <c r="I181" s="106"/>
      <c r="J181" s="106"/>
      <c r="K181" s="106"/>
      <c r="L181" s="106"/>
      <c r="M181" s="135"/>
      <c r="Y181" s="75"/>
      <c r="Z181" s="75"/>
      <c r="AA181" s="75"/>
      <c r="AD181" s="75"/>
    </row>
    <row r="182" spans="1:30" customFormat="1" ht="78.75" x14ac:dyDescent="0.25">
      <c r="A182" s="82">
        <v>17</v>
      </c>
      <c r="B182" s="83" t="s">
        <v>117</v>
      </c>
      <c r="C182" s="181" t="s">
        <v>122</v>
      </c>
      <c r="D182" s="181"/>
      <c r="E182" s="181"/>
      <c r="F182" s="84" t="s">
        <v>99</v>
      </c>
      <c r="G182" s="108">
        <v>0.04</v>
      </c>
      <c r="H182" s="109">
        <v>19554.919999999998</v>
      </c>
      <c r="I182" s="87"/>
      <c r="J182" s="87"/>
      <c r="K182" s="87" t="s">
        <v>34</v>
      </c>
      <c r="L182" s="87"/>
      <c r="M182" s="135">
        <f>G182*0</f>
        <v>0</v>
      </c>
      <c r="Y182" s="75"/>
      <c r="Z182" s="75"/>
      <c r="AA182" s="75" t="s">
        <v>122</v>
      </c>
      <c r="AD182" s="75"/>
    </row>
    <row r="183" spans="1:30" customFormat="1" ht="22.5" x14ac:dyDescent="0.25">
      <c r="A183" s="88"/>
      <c r="B183" s="89"/>
      <c r="C183" s="182" t="s">
        <v>35</v>
      </c>
      <c r="D183" s="182"/>
      <c r="E183" s="182"/>
      <c r="F183" s="91"/>
      <c r="G183" s="92"/>
      <c r="H183" s="95">
        <v>3891.6</v>
      </c>
      <c r="I183" s="92" t="s">
        <v>100</v>
      </c>
      <c r="J183" s="93">
        <v>123.52</v>
      </c>
      <c r="K183" s="92"/>
      <c r="L183" s="95">
        <v>5804.18</v>
      </c>
      <c r="M183" s="135"/>
      <c r="Y183" s="75"/>
      <c r="Z183" s="75"/>
      <c r="AA183" s="75"/>
      <c r="AB183" s="96" t="s">
        <v>35</v>
      </c>
      <c r="AD183" s="75"/>
    </row>
    <row r="184" spans="1:30" customFormat="1" ht="22.5" x14ac:dyDescent="0.25">
      <c r="A184" s="88"/>
      <c r="B184" s="89"/>
      <c r="C184" s="182" t="s">
        <v>36</v>
      </c>
      <c r="D184" s="182"/>
      <c r="E184" s="182"/>
      <c r="F184" s="91"/>
      <c r="G184" s="92"/>
      <c r="H184" s="95">
        <v>12813.74</v>
      </c>
      <c r="I184" s="92" t="s">
        <v>101</v>
      </c>
      <c r="J184" s="93">
        <v>442.07</v>
      </c>
      <c r="K184" s="92"/>
      <c r="L184" s="95">
        <v>6193.46</v>
      </c>
      <c r="M184" s="135"/>
      <c r="Y184" s="75"/>
      <c r="Z184" s="75"/>
      <c r="AA184" s="75"/>
      <c r="AB184" s="96" t="s">
        <v>36</v>
      </c>
      <c r="AD184" s="75"/>
    </row>
    <row r="185" spans="1:30" customFormat="1" ht="22.5" x14ac:dyDescent="0.25">
      <c r="A185" s="88"/>
      <c r="B185" s="89"/>
      <c r="C185" s="182" t="s">
        <v>37</v>
      </c>
      <c r="D185" s="182"/>
      <c r="E185" s="182"/>
      <c r="F185" s="91"/>
      <c r="G185" s="92"/>
      <c r="H185" s="97" t="s">
        <v>119</v>
      </c>
      <c r="I185" s="92" t="s">
        <v>101</v>
      </c>
      <c r="J185" s="97" t="s">
        <v>123</v>
      </c>
      <c r="K185" s="92"/>
      <c r="L185" s="97" t="s">
        <v>124</v>
      </c>
      <c r="M185" s="135"/>
      <c r="Y185" s="75"/>
      <c r="Z185" s="75"/>
      <c r="AA185" s="75"/>
      <c r="AB185" s="96" t="s">
        <v>37</v>
      </c>
      <c r="AD185" s="75"/>
    </row>
    <row r="186" spans="1:30" customFormat="1" ht="15" x14ac:dyDescent="0.25">
      <c r="A186" s="88"/>
      <c r="B186" s="89"/>
      <c r="C186" s="182" t="s">
        <v>38</v>
      </c>
      <c r="D186" s="182"/>
      <c r="E186" s="182"/>
      <c r="F186" s="91"/>
      <c r="G186" s="92"/>
      <c r="H186" s="95">
        <v>2849.58</v>
      </c>
      <c r="I186" s="99">
        <v>0</v>
      </c>
      <c r="J186" s="97"/>
      <c r="K186" s="92"/>
      <c r="L186" s="97"/>
      <c r="M186" s="135"/>
      <c r="Y186" s="75"/>
      <c r="Z186" s="75"/>
      <c r="AA186" s="75"/>
      <c r="AB186" s="96" t="s">
        <v>38</v>
      </c>
      <c r="AD186" s="75"/>
    </row>
    <row r="187" spans="1:30" customFormat="1" ht="15" x14ac:dyDescent="0.25">
      <c r="A187" s="88"/>
      <c r="B187" s="89"/>
      <c r="C187" s="182" t="s">
        <v>105</v>
      </c>
      <c r="D187" s="182"/>
      <c r="E187" s="182"/>
      <c r="F187" s="91" t="s">
        <v>40</v>
      </c>
      <c r="G187" s="98">
        <v>117</v>
      </c>
      <c r="H187" s="97"/>
      <c r="I187" s="92"/>
      <c r="J187" s="93">
        <v>202.3</v>
      </c>
      <c r="K187" s="99">
        <v>117</v>
      </c>
      <c r="L187" s="95">
        <v>9506.4699999999993</v>
      </c>
      <c r="M187" s="135"/>
      <c r="Y187" s="75"/>
      <c r="Z187" s="75"/>
      <c r="AA187" s="75"/>
      <c r="AC187" s="96" t="s">
        <v>105</v>
      </c>
      <c r="AD187" s="75"/>
    </row>
    <row r="188" spans="1:30" customFormat="1" ht="15" x14ac:dyDescent="0.25">
      <c r="A188" s="88"/>
      <c r="B188" s="89"/>
      <c r="C188" s="182" t="s">
        <v>106</v>
      </c>
      <c r="D188" s="182"/>
      <c r="E188" s="182"/>
      <c r="F188" s="91" t="s">
        <v>40</v>
      </c>
      <c r="G188" s="98">
        <v>74</v>
      </c>
      <c r="H188" s="97"/>
      <c r="I188" s="94">
        <v>0.85</v>
      </c>
      <c r="J188" s="93">
        <v>108.76</v>
      </c>
      <c r="K188" s="112">
        <v>62.9</v>
      </c>
      <c r="L188" s="95">
        <v>5110.74</v>
      </c>
      <c r="M188" s="135"/>
      <c r="Y188" s="75"/>
      <c r="Z188" s="75"/>
      <c r="AA188" s="75"/>
      <c r="AC188" s="96" t="s">
        <v>106</v>
      </c>
      <c r="AD188" s="75"/>
    </row>
    <row r="189" spans="1:30" customFormat="1" ht="22.5" x14ac:dyDescent="0.25">
      <c r="A189" s="88"/>
      <c r="B189" s="89"/>
      <c r="C189" s="182" t="s">
        <v>42</v>
      </c>
      <c r="D189" s="182"/>
      <c r="E189" s="182"/>
      <c r="F189" s="91" t="s">
        <v>43</v>
      </c>
      <c r="G189" s="98">
        <v>376</v>
      </c>
      <c r="H189" s="97"/>
      <c r="I189" s="92" t="s">
        <v>100</v>
      </c>
      <c r="J189" s="97"/>
      <c r="K189" s="92"/>
      <c r="L189" s="93">
        <v>11.93</v>
      </c>
      <c r="M189" s="135"/>
      <c r="Y189" s="75"/>
      <c r="Z189" s="75"/>
      <c r="AA189" s="75"/>
      <c r="AC189" s="96" t="s">
        <v>42</v>
      </c>
      <c r="AD189" s="75"/>
    </row>
    <row r="190" spans="1:30" customFormat="1" ht="22.5" x14ac:dyDescent="0.25">
      <c r="A190" s="88"/>
      <c r="B190" s="89"/>
      <c r="C190" s="182" t="s">
        <v>53</v>
      </c>
      <c r="D190" s="182"/>
      <c r="E190" s="182"/>
      <c r="F190" s="91" t="s">
        <v>43</v>
      </c>
      <c r="G190" s="93">
        <v>108.85</v>
      </c>
      <c r="H190" s="97"/>
      <c r="I190" s="92" t="s">
        <v>101</v>
      </c>
      <c r="J190" s="97"/>
      <c r="K190" s="92"/>
      <c r="L190" s="93">
        <v>3.76</v>
      </c>
      <c r="M190" s="135"/>
      <c r="Y190" s="75"/>
      <c r="Z190" s="75"/>
      <c r="AA190" s="75"/>
      <c r="AC190" s="96" t="s">
        <v>53</v>
      </c>
      <c r="AD190" s="75"/>
    </row>
    <row r="191" spans="1:30" customFormat="1" ht="15" x14ac:dyDescent="0.25">
      <c r="A191" s="100"/>
      <c r="B191" s="101"/>
      <c r="C191" s="181" t="s">
        <v>44</v>
      </c>
      <c r="D191" s="181"/>
      <c r="E191" s="181"/>
      <c r="F191" s="84"/>
      <c r="G191" s="102"/>
      <c r="H191" s="102"/>
      <c r="I191" s="102"/>
      <c r="J191" s="108">
        <v>876.65</v>
      </c>
      <c r="K191" s="102"/>
      <c r="L191" s="103">
        <v>26614.85</v>
      </c>
      <c r="M191" s="135"/>
      <c r="Y191" s="75"/>
      <c r="Z191" s="75"/>
      <c r="AA191" s="75"/>
      <c r="AD191" s="75" t="s">
        <v>44</v>
      </c>
    </row>
    <row r="192" spans="1:30" customFormat="1" ht="0.75" customHeight="1" x14ac:dyDescent="0.25">
      <c r="A192" s="104"/>
      <c r="B192" s="104"/>
      <c r="C192" s="188"/>
      <c r="D192" s="188"/>
      <c r="E192" s="188"/>
      <c r="F192" s="105"/>
      <c r="G192" s="106"/>
      <c r="H192" s="106"/>
      <c r="I192" s="106"/>
      <c r="J192" s="106"/>
      <c r="K192" s="106"/>
      <c r="L192" s="106"/>
      <c r="M192" s="135"/>
      <c r="Y192" s="75"/>
      <c r="Z192" s="75"/>
      <c r="AA192" s="75"/>
      <c r="AD192" s="75"/>
    </row>
    <row r="193" spans="1:30" customFormat="1" ht="78.75" x14ac:dyDescent="0.25">
      <c r="A193" s="82">
        <v>18</v>
      </c>
      <c r="B193" s="83" t="s">
        <v>125</v>
      </c>
      <c r="C193" s="181" t="s">
        <v>126</v>
      </c>
      <c r="D193" s="181"/>
      <c r="E193" s="181"/>
      <c r="F193" s="84" t="s">
        <v>81</v>
      </c>
      <c r="G193" s="108">
        <v>0.05</v>
      </c>
      <c r="H193" s="109">
        <v>2955.17</v>
      </c>
      <c r="I193" s="87"/>
      <c r="J193" s="87"/>
      <c r="K193" s="87" t="s">
        <v>34</v>
      </c>
      <c r="L193" s="87"/>
      <c r="M193" s="135">
        <f>G193*0</f>
        <v>0</v>
      </c>
      <c r="Y193" s="75"/>
      <c r="Z193" s="75"/>
      <c r="AA193" s="75" t="s">
        <v>126</v>
      </c>
      <c r="AD193" s="75"/>
    </row>
    <row r="194" spans="1:30" customFormat="1" ht="22.5" x14ac:dyDescent="0.25">
      <c r="A194" s="88"/>
      <c r="B194" s="89"/>
      <c r="C194" s="182" t="s">
        <v>35</v>
      </c>
      <c r="D194" s="182"/>
      <c r="E194" s="182"/>
      <c r="F194" s="91"/>
      <c r="G194" s="92"/>
      <c r="H194" s="93">
        <v>569.85</v>
      </c>
      <c r="I194" s="92" t="s">
        <v>127</v>
      </c>
      <c r="J194" s="93">
        <v>30.15</v>
      </c>
      <c r="K194" s="92"/>
      <c r="L194" s="95">
        <v>1416.52</v>
      </c>
      <c r="M194" s="135"/>
      <c r="Y194" s="75"/>
      <c r="Z194" s="75"/>
      <c r="AA194" s="75"/>
      <c r="AB194" s="96" t="s">
        <v>35</v>
      </c>
      <c r="AD194" s="75"/>
    </row>
    <row r="195" spans="1:30" customFormat="1" ht="22.5" x14ac:dyDescent="0.25">
      <c r="A195" s="88"/>
      <c r="B195" s="89"/>
      <c r="C195" s="182" t="s">
        <v>36</v>
      </c>
      <c r="D195" s="182"/>
      <c r="E195" s="182"/>
      <c r="F195" s="91"/>
      <c r="G195" s="92"/>
      <c r="H195" s="95">
        <v>2385.3200000000002</v>
      </c>
      <c r="I195" s="92" t="s">
        <v>128</v>
      </c>
      <c r="J195" s="93">
        <v>137.16</v>
      </c>
      <c r="K195" s="92"/>
      <c r="L195" s="95">
        <v>1921.55</v>
      </c>
      <c r="M195" s="135"/>
      <c r="Y195" s="75"/>
      <c r="Z195" s="75"/>
      <c r="AA195" s="75"/>
      <c r="AB195" s="96" t="s">
        <v>36</v>
      </c>
      <c r="AD195" s="75"/>
    </row>
    <row r="196" spans="1:30" customFormat="1" ht="22.5" x14ac:dyDescent="0.25">
      <c r="A196" s="88"/>
      <c r="B196" s="89"/>
      <c r="C196" s="182" t="s">
        <v>37</v>
      </c>
      <c r="D196" s="182"/>
      <c r="E196" s="182"/>
      <c r="F196" s="91"/>
      <c r="G196" s="92"/>
      <c r="H196" s="97" t="s">
        <v>129</v>
      </c>
      <c r="I196" s="92" t="s">
        <v>128</v>
      </c>
      <c r="J196" s="97" t="s">
        <v>130</v>
      </c>
      <c r="K196" s="92"/>
      <c r="L196" s="97" t="s">
        <v>131</v>
      </c>
      <c r="M196" s="135"/>
      <c r="Y196" s="75"/>
      <c r="Z196" s="75"/>
      <c r="AA196" s="75"/>
      <c r="AB196" s="96" t="s">
        <v>37</v>
      </c>
      <c r="AD196" s="75"/>
    </row>
    <row r="197" spans="1:30" customFormat="1" ht="15" x14ac:dyDescent="0.25">
      <c r="A197" s="88"/>
      <c r="B197" s="89"/>
      <c r="C197" s="182" t="s">
        <v>38</v>
      </c>
      <c r="D197" s="182"/>
      <c r="E197" s="182"/>
      <c r="F197" s="91"/>
      <c r="G197" s="92"/>
      <c r="H197" s="97"/>
      <c r="I197" s="99">
        <v>0</v>
      </c>
      <c r="J197" s="97"/>
      <c r="K197" s="92"/>
      <c r="L197" s="97"/>
      <c r="M197" s="135"/>
      <c r="Y197" s="75"/>
      <c r="Z197" s="75"/>
      <c r="AA197" s="75"/>
      <c r="AB197" s="96" t="s">
        <v>38</v>
      </c>
      <c r="AD197" s="75"/>
    </row>
    <row r="198" spans="1:30" customFormat="1" ht="15" x14ac:dyDescent="0.25">
      <c r="A198" s="88"/>
      <c r="B198" s="89"/>
      <c r="C198" s="182" t="s">
        <v>85</v>
      </c>
      <c r="D198" s="182"/>
      <c r="E198" s="182"/>
      <c r="F198" s="91" t="s">
        <v>40</v>
      </c>
      <c r="G198" s="98">
        <v>110</v>
      </c>
      <c r="H198" s="97"/>
      <c r="I198" s="92"/>
      <c r="J198" s="93">
        <v>53.78</v>
      </c>
      <c r="K198" s="99">
        <v>110</v>
      </c>
      <c r="L198" s="95">
        <v>2526.63</v>
      </c>
      <c r="M198" s="135"/>
      <c r="Y198" s="75"/>
      <c r="Z198" s="75"/>
      <c r="AA198" s="75"/>
      <c r="AC198" s="96" t="s">
        <v>85</v>
      </c>
      <c r="AD198" s="75"/>
    </row>
    <row r="199" spans="1:30" customFormat="1" ht="15" x14ac:dyDescent="0.25">
      <c r="A199" s="88"/>
      <c r="B199" s="89"/>
      <c r="C199" s="182" t="s">
        <v>86</v>
      </c>
      <c r="D199" s="182"/>
      <c r="E199" s="182"/>
      <c r="F199" s="91" t="s">
        <v>40</v>
      </c>
      <c r="G199" s="98">
        <v>73</v>
      </c>
      <c r="H199" s="97"/>
      <c r="I199" s="94">
        <v>0.85</v>
      </c>
      <c r="J199" s="93">
        <v>30.34</v>
      </c>
      <c r="K199" s="94">
        <v>62.05</v>
      </c>
      <c r="L199" s="95">
        <v>1425.25</v>
      </c>
      <c r="M199" s="135"/>
      <c r="Y199" s="75"/>
      <c r="Z199" s="75"/>
      <c r="AA199" s="75"/>
      <c r="AC199" s="96" t="s">
        <v>86</v>
      </c>
      <c r="AD199" s="75"/>
    </row>
    <row r="200" spans="1:30" customFormat="1" ht="22.5" x14ac:dyDescent="0.25">
      <c r="A200" s="88"/>
      <c r="B200" s="89"/>
      <c r="C200" s="182" t="s">
        <v>42</v>
      </c>
      <c r="D200" s="182"/>
      <c r="E200" s="182"/>
      <c r="F200" s="91" t="s">
        <v>43</v>
      </c>
      <c r="G200" s="110">
        <v>65.2</v>
      </c>
      <c r="H200" s="97"/>
      <c r="I200" s="92" t="s">
        <v>127</v>
      </c>
      <c r="J200" s="97"/>
      <c r="K200" s="92"/>
      <c r="L200" s="93">
        <v>3.45</v>
      </c>
      <c r="M200" s="135"/>
      <c r="Y200" s="75"/>
      <c r="Z200" s="75"/>
      <c r="AA200" s="75"/>
      <c r="AC200" s="96" t="s">
        <v>42</v>
      </c>
      <c r="AD200" s="75"/>
    </row>
    <row r="201" spans="1:30" customFormat="1" ht="22.5" x14ac:dyDescent="0.25">
      <c r="A201" s="88"/>
      <c r="B201" s="89"/>
      <c r="C201" s="182" t="s">
        <v>53</v>
      </c>
      <c r="D201" s="182"/>
      <c r="E201" s="182"/>
      <c r="F201" s="91" t="s">
        <v>43</v>
      </c>
      <c r="G201" s="93">
        <v>24.61</v>
      </c>
      <c r="H201" s="97"/>
      <c r="I201" s="92" t="s">
        <v>128</v>
      </c>
      <c r="J201" s="97"/>
      <c r="K201" s="92"/>
      <c r="L201" s="93">
        <v>1.42</v>
      </c>
      <c r="M201" s="135"/>
      <c r="Y201" s="75"/>
      <c r="Z201" s="75"/>
      <c r="AA201" s="75"/>
      <c r="AC201" s="96" t="s">
        <v>53</v>
      </c>
      <c r="AD201" s="75"/>
    </row>
    <row r="202" spans="1:30" customFormat="1" ht="15" x14ac:dyDescent="0.25">
      <c r="A202" s="100"/>
      <c r="B202" s="101"/>
      <c r="C202" s="181" t="s">
        <v>44</v>
      </c>
      <c r="D202" s="181"/>
      <c r="E202" s="181"/>
      <c r="F202" s="84"/>
      <c r="G202" s="102"/>
      <c r="H202" s="102"/>
      <c r="I202" s="102"/>
      <c r="J202" s="108">
        <v>251.43</v>
      </c>
      <c r="K202" s="102"/>
      <c r="L202" s="103">
        <v>7289.95</v>
      </c>
      <c r="M202" s="135"/>
      <c r="Y202" s="75"/>
      <c r="Z202" s="75"/>
      <c r="AA202" s="75"/>
      <c r="AD202" s="75" t="s">
        <v>44</v>
      </c>
    </row>
    <row r="203" spans="1:30" customFormat="1" ht="0.75" customHeight="1" x14ac:dyDescent="0.25">
      <c r="A203" s="104"/>
      <c r="B203" s="104"/>
      <c r="C203" s="188"/>
      <c r="D203" s="188"/>
      <c r="E203" s="188"/>
      <c r="F203" s="105"/>
      <c r="G203" s="106"/>
      <c r="H203" s="106"/>
      <c r="I203" s="106"/>
      <c r="J203" s="106"/>
      <c r="K203" s="106"/>
      <c r="L203" s="106"/>
      <c r="M203" s="135"/>
      <c r="Y203" s="75"/>
      <c r="Z203" s="75"/>
      <c r="AA203" s="75"/>
      <c r="AD203" s="75"/>
    </row>
    <row r="204" spans="1:30" customFormat="1" ht="45.75" x14ac:dyDescent="0.25">
      <c r="A204" s="82">
        <v>19</v>
      </c>
      <c r="B204" s="83" t="s">
        <v>132</v>
      </c>
      <c r="C204" s="181" t="s">
        <v>133</v>
      </c>
      <c r="D204" s="181"/>
      <c r="E204" s="181"/>
      <c r="F204" s="84" t="s">
        <v>134</v>
      </c>
      <c r="G204" s="108">
        <v>168.05</v>
      </c>
      <c r="H204" s="86">
        <v>3.28</v>
      </c>
      <c r="I204" s="87"/>
      <c r="J204" s="86">
        <v>551.20000000000005</v>
      </c>
      <c r="K204" s="87" t="s">
        <v>135</v>
      </c>
      <c r="L204" s="109">
        <v>7722.37</v>
      </c>
      <c r="M204" s="135"/>
      <c r="Y204" s="75"/>
      <c r="Z204" s="75"/>
      <c r="AA204" s="75" t="s">
        <v>133</v>
      </c>
      <c r="AD204" s="75"/>
    </row>
    <row r="205" spans="1:30" customFormat="1" ht="15" x14ac:dyDescent="0.25">
      <c r="A205" s="88"/>
      <c r="B205" s="89"/>
      <c r="C205" s="182" t="s">
        <v>35</v>
      </c>
      <c r="D205" s="182"/>
      <c r="E205" s="182"/>
      <c r="F205" s="91"/>
      <c r="G205" s="92"/>
      <c r="H205" s="97"/>
      <c r="I205" s="92"/>
      <c r="J205" s="97"/>
      <c r="K205" s="92"/>
      <c r="L205" s="97"/>
      <c r="M205" s="135"/>
      <c r="Y205" s="75"/>
      <c r="Z205" s="75"/>
      <c r="AA205" s="75"/>
      <c r="AB205" s="96" t="s">
        <v>35</v>
      </c>
      <c r="AD205" s="75"/>
    </row>
    <row r="206" spans="1:30" customFormat="1" ht="15" x14ac:dyDescent="0.25">
      <c r="A206" s="88"/>
      <c r="B206" s="89"/>
      <c r="C206" s="182" t="s">
        <v>36</v>
      </c>
      <c r="D206" s="182"/>
      <c r="E206" s="182"/>
      <c r="F206" s="91"/>
      <c r="G206" s="92"/>
      <c r="H206" s="93">
        <v>3.28</v>
      </c>
      <c r="I206" s="92"/>
      <c r="J206" s="93">
        <v>551.20000000000005</v>
      </c>
      <c r="K206" s="92"/>
      <c r="L206" s="95">
        <v>7722.37</v>
      </c>
      <c r="M206" s="135"/>
      <c r="Y206" s="75"/>
      <c r="Z206" s="75"/>
      <c r="AA206" s="75"/>
      <c r="AB206" s="96" t="s">
        <v>36</v>
      </c>
      <c r="AD206" s="75"/>
    </row>
    <row r="207" spans="1:30" customFormat="1" ht="15" x14ac:dyDescent="0.25">
      <c r="A207" s="88"/>
      <c r="B207" s="89"/>
      <c r="C207" s="182" t="s">
        <v>37</v>
      </c>
      <c r="D207" s="182"/>
      <c r="E207" s="182"/>
      <c r="F207" s="91"/>
      <c r="G207" s="92"/>
      <c r="H207" s="97"/>
      <c r="I207" s="92"/>
      <c r="J207" s="97"/>
      <c r="K207" s="92"/>
      <c r="L207" s="97"/>
      <c r="M207" s="135"/>
      <c r="Y207" s="75"/>
      <c r="Z207" s="75"/>
      <c r="AA207" s="75"/>
      <c r="AB207" s="96" t="s">
        <v>37</v>
      </c>
      <c r="AD207" s="75"/>
    </row>
    <row r="208" spans="1:30" customFormat="1" ht="15" x14ac:dyDescent="0.25">
      <c r="A208" s="88"/>
      <c r="B208" s="89"/>
      <c r="C208" s="182" t="s">
        <v>38</v>
      </c>
      <c r="D208" s="182"/>
      <c r="E208" s="182"/>
      <c r="F208" s="91"/>
      <c r="G208" s="92"/>
      <c r="H208" s="97"/>
      <c r="I208" s="92"/>
      <c r="J208" s="97"/>
      <c r="K208" s="92"/>
      <c r="L208" s="97"/>
      <c r="M208" s="135"/>
      <c r="Y208" s="75"/>
      <c r="Z208" s="75"/>
      <c r="AA208" s="75"/>
      <c r="AB208" s="96" t="s">
        <v>38</v>
      </c>
      <c r="AD208" s="75"/>
    </row>
    <row r="209" spans="1:30" customFormat="1" ht="15" x14ac:dyDescent="0.25">
      <c r="A209" s="88"/>
      <c r="B209" s="89"/>
      <c r="C209" s="182" t="s">
        <v>136</v>
      </c>
      <c r="D209" s="182"/>
      <c r="E209" s="182"/>
      <c r="F209" s="91" t="s">
        <v>40</v>
      </c>
      <c r="G209" s="98">
        <v>0</v>
      </c>
      <c r="H209" s="97"/>
      <c r="I209" s="92"/>
      <c r="J209" s="97"/>
      <c r="K209" s="99">
        <v>0</v>
      </c>
      <c r="L209" s="97"/>
      <c r="M209" s="135"/>
      <c r="Y209" s="75"/>
      <c r="Z209" s="75"/>
      <c r="AA209" s="75"/>
      <c r="AC209" s="96" t="s">
        <v>136</v>
      </c>
      <c r="AD209" s="75"/>
    </row>
    <row r="210" spans="1:30" customFormat="1" ht="15" x14ac:dyDescent="0.25">
      <c r="A210" s="88"/>
      <c r="B210" s="89"/>
      <c r="C210" s="182" t="s">
        <v>137</v>
      </c>
      <c r="D210" s="182"/>
      <c r="E210" s="182"/>
      <c r="F210" s="91" t="s">
        <v>40</v>
      </c>
      <c r="G210" s="98">
        <v>0</v>
      </c>
      <c r="H210" s="97"/>
      <c r="I210" s="92"/>
      <c r="J210" s="97"/>
      <c r="K210" s="99">
        <v>0</v>
      </c>
      <c r="L210" s="97"/>
      <c r="M210" s="135"/>
      <c r="Y210" s="75"/>
      <c r="Z210" s="75"/>
      <c r="AA210" s="75"/>
      <c r="AC210" s="96" t="s">
        <v>137</v>
      </c>
      <c r="AD210" s="75"/>
    </row>
    <row r="211" spans="1:30" customFormat="1" ht="15" x14ac:dyDescent="0.25">
      <c r="A211" s="100"/>
      <c r="B211" s="101"/>
      <c r="C211" s="181" t="s">
        <v>44</v>
      </c>
      <c r="D211" s="181"/>
      <c r="E211" s="181"/>
      <c r="F211" s="84"/>
      <c r="G211" s="102"/>
      <c r="H211" s="102"/>
      <c r="I211" s="102"/>
      <c r="J211" s="108">
        <v>551.20000000000005</v>
      </c>
      <c r="K211" s="102"/>
      <c r="L211" s="103">
        <v>7722.37</v>
      </c>
      <c r="M211" s="135"/>
      <c r="Y211" s="75"/>
      <c r="Z211" s="75"/>
      <c r="AA211" s="75"/>
      <c r="AD211" s="75" t="s">
        <v>44</v>
      </c>
    </row>
    <row r="212" spans="1:30" customFormat="1" ht="0.75" customHeight="1" x14ac:dyDescent="0.25">
      <c r="A212" s="104"/>
      <c r="B212" s="104"/>
      <c r="C212" s="188"/>
      <c r="D212" s="188"/>
      <c r="E212" s="188"/>
      <c r="F212" s="105"/>
      <c r="G212" s="106"/>
      <c r="H212" s="106"/>
      <c r="I212" s="106"/>
      <c r="J212" s="106"/>
      <c r="K212" s="106"/>
      <c r="L212" s="106"/>
      <c r="M212" s="135"/>
      <c r="Y212" s="75"/>
      <c r="Z212" s="75"/>
      <c r="AA212" s="75"/>
      <c r="AD212" s="75"/>
    </row>
    <row r="213" spans="1:30" customFormat="1" ht="34.5" x14ac:dyDescent="0.25">
      <c r="A213" s="82">
        <v>20</v>
      </c>
      <c r="B213" s="83" t="s">
        <v>138</v>
      </c>
      <c r="C213" s="181" t="s">
        <v>139</v>
      </c>
      <c r="D213" s="181"/>
      <c r="E213" s="181"/>
      <c r="F213" s="84" t="s">
        <v>134</v>
      </c>
      <c r="G213" s="114">
        <v>102.4</v>
      </c>
      <c r="H213" s="86">
        <v>8.39</v>
      </c>
      <c r="I213" s="87"/>
      <c r="J213" s="86">
        <v>859.14</v>
      </c>
      <c r="K213" s="87" t="s">
        <v>135</v>
      </c>
      <c r="L213" s="109">
        <v>12036.5</v>
      </c>
      <c r="M213" s="135"/>
      <c r="Y213" s="75"/>
      <c r="Z213" s="75"/>
      <c r="AA213" s="75" t="s">
        <v>139</v>
      </c>
      <c r="AD213" s="75"/>
    </row>
    <row r="214" spans="1:30" customFormat="1" ht="0.75" customHeight="1" x14ac:dyDescent="0.25">
      <c r="A214" s="104"/>
      <c r="B214" s="104"/>
      <c r="C214" s="188"/>
      <c r="D214" s="188"/>
      <c r="E214" s="188"/>
      <c r="F214" s="105"/>
      <c r="G214" s="106"/>
      <c r="H214" s="106"/>
      <c r="I214" s="106"/>
      <c r="J214" s="106"/>
      <c r="K214" s="106"/>
      <c r="L214" s="106"/>
      <c r="M214" s="135"/>
      <c r="Y214" s="75"/>
      <c r="Z214" s="75"/>
      <c r="AA214" s="75"/>
      <c r="AD214" s="75"/>
    </row>
    <row r="215" spans="1:30" customFormat="1" ht="34.5" x14ac:dyDescent="0.25">
      <c r="A215" s="82">
        <v>21</v>
      </c>
      <c r="B215" s="83" t="s">
        <v>140</v>
      </c>
      <c r="C215" s="181" t="s">
        <v>141</v>
      </c>
      <c r="D215" s="181"/>
      <c r="E215" s="181"/>
      <c r="F215" s="84" t="s">
        <v>134</v>
      </c>
      <c r="G215" s="111">
        <v>1.329</v>
      </c>
      <c r="H215" s="86">
        <v>42.98</v>
      </c>
      <c r="I215" s="87"/>
      <c r="J215" s="86">
        <v>57.12</v>
      </c>
      <c r="K215" s="87" t="s">
        <v>135</v>
      </c>
      <c r="L215" s="86">
        <v>800.26</v>
      </c>
      <c r="M215" s="135"/>
      <c r="Y215" s="75"/>
      <c r="Z215" s="75"/>
      <c r="AA215" s="75" t="s">
        <v>141</v>
      </c>
      <c r="AD215" s="75"/>
    </row>
    <row r="216" spans="1:30" customFormat="1" ht="15" x14ac:dyDescent="0.25">
      <c r="A216" s="88"/>
      <c r="B216" s="89"/>
      <c r="C216" s="182" t="s">
        <v>35</v>
      </c>
      <c r="D216" s="182"/>
      <c r="E216" s="182"/>
      <c r="F216" s="91"/>
      <c r="G216" s="92"/>
      <c r="H216" s="97"/>
      <c r="I216" s="92"/>
      <c r="J216" s="97"/>
      <c r="K216" s="92"/>
      <c r="L216" s="97"/>
      <c r="M216" s="135"/>
      <c r="Y216" s="75"/>
      <c r="Z216" s="75"/>
      <c r="AA216" s="75"/>
      <c r="AB216" s="96" t="s">
        <v>35</v>
      </c>
      <c r="AD216" s="75"/>
    </row>
    <row r="217" spans="1:30" customFormat="1" ht="15" x14ac:dyDescent="0.25">
      <c r="A217" s="88"/>
      <c r="B217" s="89"/>
      <c r="C217" s="182" t="s">
        <v>36</v>
      </c>
      <c r="D217" s="182"/>
      <c r="E217" s="182"/>
      <c r="F217" s="91"/>
      <c r="G217" s="92"/>
      <c r="H217" s="93">
        <v>42.98</v>
      </c>
      <c r="I217" s="92"/>
      <c r="J217" s="93">
        <v>57.12</v>
      </c>
      <c r="K217" s="92"/>
      <c r="L217" s="93">
        <v>800.26</v>
      </c>
      <c r="M217" s="135"/>
      <c r="Y217" s="75"/>
      <c r="Z217" s="75"/>
      <c r="AA217" s="75"/>
      <c r="AB217" s="96" t="s">
        <v>36</v>
      </c>
      <c r="AD217" s="75"/>
    </row>
    <row r="218" spans="1:30" customFormat="1" ht="15" x14ac:dyDescent="0.25">
      <c r="A218" s="88"/>
      <c r="B218" s="89"/>
      <c r="C218" s="182" t="s">
        <v>37</v>
      </c>
      <c r="D218" s="182"/>
      <c r="E218" s="182"/>
      <c r="F218" s="91"/>
      <c r="G218" s="92"/>
      <c r="H218" s="97"/>
      <c r="I218" s="92"/>
      <c r="J218" s="97"/>
      <c r="K218" s="92"/>
      <c r="L218" s="97"/>
      <c r="M218" s="135"/>
      <c r="Y218" s="75"/>
      <c r="Z218" s="75"/>
      <c r="AA218" s="75"/>
      <c r="AB218" s="96" t="s">
        <v>37</v>
      </c>
      <c r="AD218" s="75"/>
    </row>
    <row r="219" spans="1:30" customFormat="1" ht="15" x14ac:dyDescent="0.25">
      <c r="A219" s="88"/>
      <c r="B219" s="89"/>
      <c r="C219" s="182" t="s">
        <v>38</v>
      </c>
      <c r="D219" s="182"/>
      <c r="E219" s="182"/>
      <c r="F219" s="91"/>
      <c r="G219" s="92"/>
      <c r="H219" s="97"/>
      <c r="I219" s="92"/>
      <c r="J219" s="97"/>
      <c r="K219" s="92"/>
      <c r="L219" s="97"/>
      <c r="M219" s="135"/>
      <c r="Y219" s="75"/>
      <c r="Z219" s="75"/>
      <c r="AA219" s="75"/>
      <c r="AB219" s="96" t="s">
        <v>38</v>
      </c>
      <c r="AD219" s="75"/>
    </row>
    <row r="220" spans="1:30" customFormat="1" ht="15" x14ac:dyDescent="0.25">
      <c r="A220" s="88"/>
      <c r="B220" s="89"/>
      <c r="C220" s="182" t="s">
        <v>136</v>
      </c>
      <c r="D220" s="182"/>
      <c r="E220" s="182"/>
      <c r="F220" s="91" t="s">
        <v>40</v>
      </c>
      <c r="G220" s="98">
        <v>0</v>
      </c>
      <c r="H220" s="97"/>
      <c r="I220" s="92"/>
      <c r="J220" s="97"/>
      <c r="K220" s="99">
        <v>0</v>
      </c>
      <c r="L220" s="97"/>
      <c r="M220" s="135"/>
      <c r="Y220" s="75"/>
      <c r="Z220" s="75"/>
      <c r="AA220" s="75"/>
      <c r="AC220" s="96" t="s">
        <v>136</v>
      </c>
      <c r="AD220" s="75"/>
    </row>
    <row r="221" spans="1:30" customFormat="1" ht="15" x14ac:dyDescent="0.25">
      <c r="A221" s="88"/>
      <c r="B221" s="89"/>
      <c r="C221" s="182" t="s">
        <v>137</v>
      </c>
      <c r="D221" s="182"/>
      <c r="E221" s="182"/>
      <c r="F221" s="91" t="s">
        <v>40</v>
      </c>
      <c r="G221" s="98">
        <v>0</v>
      </c>
      <c r="H221" s="97"/>
      <c r="I221" s="92"/>
      <c r="J221" s="97"/>
      <c r="K221" s="99">
        <v>0</v>
      </c>
      <c r="L221" s="97"/>
      <c r="M221" s="135"/>
      <c r="Y221" s="75"/>
      <c r="Z221" s="75"/>
      <c r="AA221" s="75"/>
      <c r="AC221" s="96" t="s">
        <v>137</v>
      </c>
      <c r="AD221" s="75"/>
    </row>
    <row r="222" spans="1:30" customFormat="1" ht="15" x14ac:dyDescent="0.25">
      <c r="A222" s="100"/>
      <c r="B222" s="101"/>
      <c r="C222" s="181" t="s">
        <v>44</v>
      </c>
      <c r="D222" s="181"/>
      <c r="E222" s="181"/>
      <c r="F222" s="84"/>
      <c r="G222" s="102"/>
      <c r="H222" s="102"/>
      <c r="I222" s="102"/>
      <c r="J222" s="108">
        <v>57.12</v>
      </c>
      <c r="K222" s="102"/>
      <c r="L222" s="108">
        <v>800.26</v>
      </c>
      <c r="M222" s="135"/>
      <c r="Y222" s="75"/>
      <c r="Z222" s="75"/>
      <c r="AA222" s="75"/>
      <c r="AD222" s="75" t="s">
        <v>44</v>
      </c>
    </row>
    <row r="223" spans="1:30" customFormat="1" ht="0.75" customHeight="1" x14ac:dyDescent="0.25">
      <c r="A223" s="104"/>
      <c r="B223" s="104"/>
      <c r="C223" s="188"/>
      <c r="D223" s="188"/>
      <c r="E223" s="188"/>
      <c r="F223" s="105"/>
      <c r="G223" s="106"/>
      <c r="H223" s="106"/>
      <c r="I223" s="106"/>
      <c r="J223" s="106"/>
      <c r="K223" s="106"/>
      <c r="L223" s="106"/>
      <c r="M223" s="135"/>
      <c r="Y223" s="75"/>
      <c r="Z223" s="75"/>
      <c r="AA223" s="75"/>
      <c r="AD223" s="75"/>
    </row>
    <row r="224" spans="1:30" customFormat="1" ht="56.25" x14ac:dyDescent="0.25">
      <c r="A224" s="82">
        <v>22</v>
      </c>
      <c r="B224" s="83" t="s">
        <v>142</v>
      </c>
      <c r="C224" s="181" t="s">
        <v>143</v>
      </c>
      <c r="D224" s="181"/>
      <c r="E224" s="181"/>
      <c r="F224" s="84" t="s">
        <v>134</v>
      </c>
      <c r="G224" s="108">
        <v>271.77999999999997</v>
      </c>
      <c r="H224" s="86">
        <v>2.91</v>
      </c>
      <c r="I224" s="87"/>
      <c r="J224" s="86">
        <v>790.88</v>
      </c>
      <c r="K224" s="87" t="s">
        <v>144</v>
      </c>
      <c r="L224" s="109">
        <v>11372.85</v>
      </c>
      <c r="M224" s="135"/>
      <c r="Y224" s="75"/>
      <c r="Z224" s="75"/>
      <c r="AA224" s="75" t="s">
        <v>143</v>
      </c>
      <c r="AD224" s="75"/>
    </row>
    <row r="225" spans="1:30" customFormat="1" ht="15" x14ac:dyDescent="0.25">
      <c r="A225" s="88"/>
      <c r="B225" s="89"/>
      <c r="C225" s="182" t="s">
        <v>35</v>
      </c>
      <c r="D225" s="182"/>
      <c r="E225" s="182"/>
      <c r="F225" s="91"/>
      <c r="G225" s="92"/>
      <c r="H225" s="97"/>
      <c r="I225" s="92"/>
      <c r="J225" s="97"/>
      <c r="K225" s="92"/>
      <c r="L225" s="97"/>
      <c r="M225" s="135"/>
      <c r="Y225" s="75"/>
      <c r="Z225" s="75"/>
      <c r="AA225" s="75"/>
      <c r="AB225" s="96" t="s">
        <v>35</v>
      </c>
      <c r="AD225" s="75"/>
    </row>
    <row r="226" spans="1:30" customFormat="1" ht="15" x14ac:dyDescent="0.25">
      <c r="A226" s="88"/>
      <c r="B226" s="89"/>
      <c r="C226" s="182" t="s">
        <v>36</v>
      </c>
      <c r="D226" s="182"/>
      <c r="E226" s="182"/>
      <c r="F226" s="91"/>
      <c r="G226" s="92"/>
      <c r="H226" s="93">
        <v>2.91</v>
      </c>
      <c r="I226" s="92"/>
      <c r="J226" s="93">
        <v>790.88</v>
      </c>
      <c r="K226" s="92"/>
      <c r="L226" s="95">
        <v>11372.85</v>
      </c>
      <c r="M226" s="135"/>
      <c r="Y226" s="75"/>
      <c r="Z226" s="75"/>
      <c r="AA226" s="75"/>
      <c r="AB226" s="96" t="s">
        <v>36</v>
      </c>
      <c r="AD226" s="75"/>
    </row>
    <row r="227" spans="1:30" customFormat="1" ht="15" x14ac:dyDescent="0.25">
      <c r="A227" s="88"/>
      <c r="B227" s="89"/>
      <c r="C227" s="182" t="s">
        <v>37</v>
      </c>
      <c r="D227" s="182"/>
      <c r="E227" s="182"/>
      <c r="F227" s="91"/>
      <c r="G227" s="92"/>
      <c r="H227" s="97"/>
      <c r="I227" s="92"/>
      <c r="J227" s="97"/>
      <c r="K227" s="92"/>
      <c r="L227" s="97"/>
      <c r="M227" s="135"/>
      <c r="Y227" s="75"/>
      <c r="Z227" s="75"/>
      <c r="AA227" s="75"/>
      <c r="AB227" s="96" t="s">
        <v>37</v>
      </c>
      <c r="AD227" s="75"/>
    </row>
    <row r="228" spans="1:30" customFormat="1" ht="15" x14ac:dyDescent="0.25">
      <c r="A228" s="88"/>
      <c r="B228" s="89"/>
      <c r="C228" s="182" t="s">
        <v>38</v>
      </c>
      <c r="D228" s="182"/>
      <c r="E228" s="182"/>
      <c r="F228" s="91"/>
      <c r="G228" s="92"/>
      <c r="H228" s="97"/>
      <c r="I228" s="92"/>
      <c r="J228" s="97"/>
      <c r="K228" s="92"/>
      <c r="L228" s="97"/>
      <c r="M228" s="135"/>
      <c r="Y228" s="75"/>
      <c r="Z228" s="75"/>
      <c r="AA228" s="75"/>
      <c r="AB228" s="96" t="s">
        <v>38</v>
      </c>
      <c r="AD228" s="75"/>
    </row>
    <row r="229" spans="1:30" customFormat="1" ht="15" x14ac:dyDescent="0.25">
      <c r="A229" s="88"/>
      <c r="B229" s="89"/>
      <c r="C229" s="182" t="s">
        <v>136</v>
      </c>
      <c r="D229" s="182"/>
      <c r="E229" s="182"/>
      <c r="F229" s="91" t="s">
        <v>40</v>
      </c>
      <c r="G229" s="98">
        <v>0</v>
      </c>
      <c r="H229" s="97"/>
      <c r="I229" s="92"/>
      <c r="J229" s="97"/>
      <c r="K229" s="99">
        <v>0</v>
      </c>
      <c r="L229" s="97"/>
      <c r="M229" s="135"/>
      <c r="Y229" s="75"/>
      <c r="Z229" s="75"/>
      <c r="AA229" s="75"/>
      <c r="AC229" s="96" t="s">
        <v>136</v>
      </c>
      <c r="AD229" s="75"/>
    </row>
    <row r="230" spans="1:30" customFormat="1" ht="15" x14ac:dyDescent="0.25">
      <c r="A230" s="88"/>
      <c r="B230" s="89"/>
      <c r="C230" s="182" t="s">
        <v>137</v>
      </c>
      <c r="D230" s="182"/>
      <c r="E230" s="182"/>
      <c r="F230" s="91" t="s">
        <v>40</v>
      </c>
      <c r="G230" s="98">
        <v>0</v>
      </c>
      <c r="H230" s="97"/>
      <c r="I230" s="92"/>
      <c r="J230" s="97"/>
      <c r="K230" s="99">
        <v>0</v>
      </c>
      <c r="L230" s="97"/>
      <c r="M230" s="135"/>
      <c r="Y230" s="75"/>
      <c r="Z230" s="75"/>
      <c r="AA230" s="75"/>
      <c r="AC230" s="96" t="s">
        <v>137</v>
      </c>
      <c r="AD230" s="75"/>
    </row>
    <row r="231" spans="1:30" customFormat="1" ht="15" x14ac:dyDescent="0.25">
      <c r="A231" s="100"/>
      <c r="B231" s="101"/>
      <c r="C231" s="181" t="s">
        <v>44</v>
      </c>
      <c r="D231" s="181"/>
      <c r="E231" s="181"/>
      <c r="F231" s="84"/>
      <c r="G231" s="102"/>
      <c r="H231" s="102"/>
      <c r="I231" s="102"/>
      <c r="J231" s="108">
        <v>790.88</v>
      </c>
      <c r="K231" s="102"/>
      <c r="L231" s="103">
        <v>11372.85</v>
      </c>
      <c r="M231" s="135"/>
      <c r="Y231" s="75"/>
      <c r="Z231" s="75"/>
      <c r="AA231" s="75"/>
      <c r="AD231" s="75" t="s">
        <v>44</v>
      </c>
    </row>
    <row r="232" spans="1:30" customFormat="1" ht="0.75" customHeight="1" x14ac:dyDescent="0.25">
      <c r="A232" s="104"/>
      <c r="B232" s="104"/>
      <c r="C232" s="188"/>
      <c r="D232" s="188"/>
      <c r="E232" s="188"/>
      <c r="F232" s="105"/>
      <c r="G232" s="106"/>
      <c r="H232" s="106"/>
      <c r="I232" s="106"/>
      <c r="J232" s="106"/>
      <c r="K232" s="106"/>
      <c r="L232" s="106"/>
      <c r="M232" s="135"/>
      <c r="Y232" s="75"/>
      <c r="Z232" s="75"/>
      <c r="AA232" s="75"/>
      <c r="AD232" s="75"/>
    </row>
    <row r="233" spans="1:30" customFormat="1" ht="15" x14ac:dyDescent="0.25">
      <c r="A233" s="180" t="s">
        <v>145</v>
      </c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35"/>
      <c r="Y233" s="75"/>
      <c r="Z233" s="75" t="s">
        <v>145</v>
      </c>
      <c r="AA233" s="75"/>
      <c r="AD233" s="75"/>
    </row>
    <row r="234" spans="1:30" customFormat="1" ht="78.75" x14ac:dyDescent="0.25">
      <c r="A234" s="82">
        <v>23</v>
      </c>
      <c r="B234" s="83" t="s">
        <v>146</v>
      </c>
      <c r="C234" s="181" t="s">
        <v>147</v>
      </c>
      <c r="D234" s="181"/>
      <c r="E234" s="181"/>
      <c r="F234" s="84" t="s">
        <v>148</v>
      </c>
      <c r="G234" s="113">
        <v>0.10324999999999999</v>
      </c>
      <c r="H234" s="109">
        <v>2347.36</v>
      </c>
      <c r="I234" s="87"/>
      <c r="J234" s="87"/>
      <c r="K234" s="87" t="s">
        <v>34</v>
      </c>
      <c r="L234" s="87"/>
      <c r="M234" s="135">
        <f>G234*0.8</f>
        <v>8.2600000000000007E-2</v>
      </c>
      <c r="Y234" s="75"/>
      <c r="Z234" s="75"/>
      <c r="AA234" s="75" t="s">
        <v>147</v>
      </c>
      <c r="AD234" s="75"/>
    </row>
    <row r="235" spans="1:30" customFormat="1" ht="15" x14ac:dyDescent="0.25">
      <c r="A235" s="88"/>
      <c r="B235" s="89"/>
      <c r="C235" s="182" t="s">
        <v>35</v>
      </c>
      <c r="D235" s="182"/>
      <c r="E235" s="182"/>
      <c r="F235" s="91"/>
      <c r="G235" s="92"/>
      <c r="H235" s="97"/>
      <c r="I235" s="92" t="s">
        <v>66</v>
      </c>
      <c r="J235" s="97"/>
      <c r="K235" s="92"/>
      <c r="L235" s="97"/>
      <c r="M235" s="135"/>
      <c r="Y235" s="75"/>
      <c r="Z235" s="75"/>
      <c r="AA235" s="75"/>
      <c r="AB235" s="96" t="s">
        <v>35</v>
      </c>
      <c r="AD235" s="75"/>
    </row>
    <row r="236" spans="1:30" customFormat="1" ht="15" x14ac:dyDescent="0.25">
      <c r="A236" s="88"/>
      <c r="B236" s="89"/>
      <c r="C236" s="182" t="s">
        <v>36</v>
      </c>
      <c r="D236" s="182"/>
      <c r="E236" s="182"/>
      <c r="F236" s="91"/>
      <c r="G236" s="92"/>
      <c r="H236" s="95">
        <v>2347.36</v>
      </c>
      <c r="I236" s="92" t="s">
        <v>67</v>
      </c>
      <c r="J236" s="93">
        <v>348.4</v>
      </c>
      <c r="K236" s="92"/>
      <c r="L236" s="95">
        <v>4881.08</v>
      </c>
      <c r="M236" s="135"/>
      <c r="Y236" s="75"/>
      <c r="Z236" s="75"/>
      <c r="AA236" s="75"/>
      <c r="AB236" s="96" t="s">
        <v>36</v>
      </c>
      <c r="AD236" s="75"/>
    </row>
    <row r="237" spans="1:30" customFormat="1" ht="15" x14ac:dyDescent="0.25">
      <c r="A237" s="88"/>
      <c r="B237" s="89"/>
      <c r="C237" s="182" t="s">
        <v>37</v>
      </c>
      <c r="D237" s="182"/>
      <c r="E237" s="182"/>
      <c r="F237" s="91"/>
      <c r="G237" s="92"/>
      <c r="H237" s="97" t="s">
        <v>149</v>
      </c>
      <c r="I237" s="92" t="s">
        <v>67</v>
      </c>
      <c r="J237" s="97" t="s">
        <v>150</v>
      </c>
      <c r="K237" s="92"/>
      <c r="L237" s="97" t="s">
        <v>151</v>
      </c>
      <c r="M237" s="135"/>
      <c r="Y237" s="75"/>
      <c r="Z237" s="75"/>
      <c r="AA237" s="75"/>
      <c r="AB237" s="96" t="s">
        <v>37</v>
      </c>
      <c r="AD237" s="75"/>
    </row>
    <row r="238" spans="1:30" customFormat="1" ht="15" x14ac:dyDescent="0.25">
      <c r="A238" s="88"/>
      <c r="B238" s="89"/>
      <c r="C238" s="182" t="s">
        <v>38</v>
      </c>
      <c r="D238" s="182"/>
      <c r="E238" s="182"/>
      <c r="F238" s="91"/>
      <c r="G238" s="92"/>
      <c r="H238" s="97"/>
      <c r="I238" s="92"/>
      <c r="J238" s="97"/>
      <c r="K238" s="92"/>
      <c r="L238" s="97"/>
      <c r="M238" s="135"/>
      <c r="Y238" s="75"/>
      <c r="Z238" s="75"/>
      <c r="AA238" s="75"/>
      <c r="AB238" s="96" t="s">
        <v>38</v>
      </c>
      <c r="AD238" s="75"/>
    </row>
    <row r="239" spans="1:30" customFormat="1" ht="15" x14ac:dyDescent="0.25">
      <c r="A239" s="88"/>
      <c r="B239" s="89"/>
      <c r="C239" s="182" t="s">
        <v>152</v>
      </c>
      <c r="D239" s="182"/>
      <c r="E239" s="182"/>
      <c r="F239" s="91" t="s">
        <v>40</v>
      </c>
      <c r="G239" s="98">
        <v>92</v>
      </c>
      <c r="H239" s="97"/>
      <c r="I239" s="92"/>
      <c r="J239" s="93">
        <v>54.13</v>
      </c>
      <c r="K239" s="99">
        <v>92</v>
      </c>
      <c r="L239" s="95">
        <v>2543.65</v>
      </c>
      <c r="M239" s="135"/>
      <c r="Y239" s="75"/>
      <c r="Z239" s="75"/>
      <c r="AA239" s="75"/>
      <c r="AC239" s="96" t="s">
        <v>152</v>
      </c>
      <c r="AD239" s="75"/>
    </row>
    <row r="240" spans="1:30" customFormat="1" ht="15" x14ac:dyDescent="0.25">
      <c r="A240" s="88"/>
      <c r="B240" s="89"/>
      <c r="C240" s="182" t="s">
        <v>153</v>
      </c>
      <c r="D240" s="182"/>
      <c r="E240" s="182"/>
      <c r="F240" s="91" t="s">
        <v>40</v>
      </c>
      <c r="G240" s="98">
        <v>46</v>
      </c>
      <c r="H240" s="97"/>
      <c r="I240" s="94">
        <v>0.85</v>
      </c>
      <c r="J240" s="93">
        <v>23.01</v>
      </c>
      <c r="K240" s="112">
        <v>39.1</v>
      </c>
      <c r="L240" s="95">
        <v>1081.05</v>
      </c>
      <c r="M240" s="135"/>
      <c r="Y240" s="75"/>
      <c r="Z240" s="75"/>
      <c r="AA240" s="75"/>
      <c r="AC240" s="96" t="s">
        <v>153</v>
      </c>
      <c r="AD240" s="75"/>
    </row>
    <row r="241" spans="1:30" customFormat="1" ht="15" x14ac:dyDescent="0.25">
      <c r="A241" s="88"/>
      <c r="B241" s="89"/>
      <c r="C241" s="182" t="s">
        <v>53</v>
      </c>
      <c r="D241" s="182"/>
      <c r="E241" s="182"/>
      <c r="F241" s="91" t="s">
        <v>43</v>
      </c>
      <c r="G241" s="93">
        <v>29.08</v>
      </c>
      <c r="H241" s="97"/>
      <c r="I241" s="92" t="s">
        <v>67</v>
      </c>
      <c r="J241" s="97"/>
      <c r="K241" s="92"/>
      <c r="L241" s="93">
        <v>4.32</v>
      </c>
      <c r="M241" s="135"/>
      <c r="Y241" s="75"/>
      <c r="Z241" s="75"/>
      <c r="AA241" s="75"/>
      <c r="AC241" s="96" t="s">
        <v>53</v>
      </c>
      <c r="AD241" s="75"/>
    </row>
    <row r="242" spans="1:30" customFormat="1" ht="15" x14ac:dyDescent="0.25">
      <c r="A242" s="100"/>
      <c r="B242" s="101"/>
      <c r="C242" s="181" t="s">
        <v>44</v>
      </c>
      <c r="D242" s="181"/>
      <c r="E242" s="181"/>
      <c r="F242" s="84"/>
      <c r="G242" s="102"/>
      <c r="H242" s="102"/>
      <c r="I242" s="102"/>
      <c r="J242" s="108">
        <v>425.54</v>
      </c>
      <c r="K242" s="102"/>
      <c r="L242" s="103">
        <v>8505.7800000000007</v>
      </c>
      <c r="M242" s="135"/>
      <c r="Y242" s="75"/>
      <c r="Z242" s="75"/>
      <c r="AA242" s="75"/>
      <c r="AD242" s="75" t="s">
        <v>44</v>
      </c>
    </row>
    <row r="243" spans="1:30" customFormat="1" ht="0.75" customHeight="1" x14ac:dyDescent="0.25">
      <c r="A243" s="104"/>
      <c r="B243" s="104"/>
      <c r="C243" s="188"/>
      <c r="D243" s="188"/>
      <c r="E243" s="188"/>
      <c r="F243" s="105"/>
      <c r="G243" s="106"/>
      <c r="H243" s="106"/>
      <c r="I243" s="106"/>
      <c r="J243" s="106"/>
      <c r="K243" s="106"/>
      <c r="L243" s="106"/>
      <c r="M243" s="135"/>
      <c r="Y243" s="75"/>
      <c r="Z243" s="75"/>
      <c r="AA243" s="75"/>
      <c r="AD243" s="75"/>
    </row>
    <row r="244" spans="1:30" customFormat="1" ht="78.75" x14ac:dyDescent="0.25">
      <c r="A244" s="82">
        <v>24</v>
      </c>
      <c r="B244" s="83" t="s">
        <v>154</v>
      </c>
      <c r="C244" s="181" t="s">
        <v>155</v>
      </c>
      <c r="D244" s="181"/>
      <c r="E244" s="181"/>
      <c r="F244" s="84" t="s">
        <v>148</v>
      </c>
      <c r="G244" s="113">
        <v>0.10324999999999999</v>
      </c>
      <c r="H244" s="86">
        <v>386.42</v>
      </c>
      <c r="I244" s="87"/>
      <c r="J244" s="87"/>
      <c r="K244" s="87" t="s">
        <v>34</v>
      </c>
      <c r="L244" s="87"/>
      <c r="M244" s="135">
        <f>G244*0.8</f>
        <v>8.2600000000000007E-2</v>
      </c>
      <c r="Y244" s="75"/>
      <c r="Z244" s="75"/>
      <c r="AA244" s="75" t="s">
        <v>155</v>
      </c>
      <c r="AD244" s="75"/>
    </row>
    <row r="245" spans="1:30" customFormat="1" ht="22.5" x14ac:dyDescent="0.25">
      <c r="A245" s="88"/>
      <c r="B245" s="89"/>
      <c r="C245" s="182" t="s">
        <v>35</v>
      </c>
      <c r="D245" s="182"/>
      <c r="E245" s="182"/>
      <c r="F245" s="91"/>
      <c r="G245" s="92"/>
      <c r="H245" s="97"/>
      <c r="I245" s="92" t="s">
        <v>156</v>
      </c>
      <c r="J245" s="97"/>
      <c r="K245" s="92"/>
      <c r="L245" s="97"/>
      <c r="M245" s="135"/>
      <c r="Y245" s="75"/>
      <c r="Z245" s="75"/>
      <c r="AA245" s="75"/>
      <c r="AB245" s="96" t="s">
        <v>35</v>
      </c>
      <c r="AD245" s="75"/>
    </row>
    <row r="246" spans="1:30" customFormat="1" ht="22.5" x14ac:dyDescent="0.25">
      <c r="A246" s="88"/>
      <c r="B246" s="89"/>
      <c r="C246" s="182" t="s">
        <v>36</v>
      </c>
      <c r="D246" s="182"/>
      <c r="E246" s="182"/>
      <c r="F246" s="91"/>
      <c r="G246" s="92"/>
      <c r="H246" s="93">
        <v>386.42</v>
      </c>
      <c r="I246" s="92" t="s">
        <v>157</v>
      </c>
      <c r="J246" s="93">
        <v>172.06</v>
      </c>
      <c r="K246" s="92"/>
      <c r="L246" s="95">
        <v>2410.5500000000002</v>
      </c>
      <c r="M246" s="135"/>
      <c r="Y246" s="75"/>
      <c r="Z246" s="75"/>
      <c r="AA246" s="75"/>
      <c r="AB246" s="96" t="s">
        <v>36</v>
      </c>
      <c r="AD246" s="75"/>
    </row>
    <row r="247" spans="1:30" customFormat="1" ht="22.5" x14ac:dyDescent="0.25">
      <c r="A247" s="88"/>
      <c r="B247" s="89"/>
      <c r="C247" s="182" t="s">
        <v>37</v>
      </c>
      <c r="D247" s="182"/>
      <c r="E247" s="182"/>
      <c r="F247" s="91"/>
      <c r="G247" s="92"/>
      <c r="H247" s="97" t="s">
        <v>158</v>
      </c>
      <c r="I247" s="92" t="s">
        <v>157</v>
      </c>
      <c r="J247" s="97" t="s">
        <v>159</v>
      </c>
      <c r="K247" s="92"/>
      <c r="L247" s="97" t="s">
        <v>160</v>
      </c>
      <c r="M247" s="135"/>
      <c r="Y247" s="75"/>
      <c r="Z247" s="75"/>
      <c r="AA247" s="75"/>
      <c r="AB247" s="96" t="s">
        <v>37</v>
      </c>
      <c r="AD247" s="75"/>
    </row>
    <row r="248" spans="1:30" customFormat="1" ht="15" x14ac:dyDescent="0.25">
      <c r="A248" s="88"/>
      <c r="B248" s="89"/>
      <c r="C248" s="182" t="s">
        <v>38</v>
      </c>
      <c r="D248" s="182"/>
      <c r="E248" s="182"/>
      <c r="F248" s="91"/>
      <c r="G248" s="92"/>
      <c r="H248" s="97"/>
      <c r="I248" s="99">
        <v>3</v>
      </c>
      <c r="J248" s="97"/>
      <c r="K248" s="92"/>
      <c r="L248" s="97"/>
      <c r="M248" s="135"/>
      <c r="Y248" s="75"/>
      <c r="Z248" s="75"/>
      <c r="AA248" s="75"/>
      <c r="AB248" s="96" t="s">
        <v>38</v>
      </c>
      <c r="AD248" s="75"/>
    </row>
    <row r="249" spans="1:30" customFormat="1" ht="15" x14ac:dyDescent="0.25">
      <c r="A249" s="88"/>
      <c r="B249" s="89"/>
      <c r="C249" s="182" t="s">
        <v>152</v>
      </c>
      <c r="D249" s="182"/>
      <c r="E249" s="182"/>
      <c r="F249" s="91" t="s">
        <v>40</v>
      </c>
      <c r="G249" s="98">
        <v>92</v>
      </c>
      <c r="H249" s="97"/>
      <c r="I249" s="92"/>
      <c r="J249" s="93">
        <v>25.24</v>
      </c>
      <c r="K249" s="99">
        <v>92</v>
      </c>
      <c r="L249" s="95">
        <v>1186.33</v>
      </c>
      <c r="M249" s="135"/>
      <c r="Y249" s="75"/>
      <c r="Z249" s="75"/>
      <c r="AA249" s="75"/>
      <c r="AC249" s="96" t="s">
        <v>152</v>
      </c>
      <c r="AD249" s="75"/>
    </row>
    <row r="250" spans="1:30" customFormat="1" ht="15" x14ac:dyDescent="0.25">
      <c r="A250" s="88"/>
      <c r="B250" s="89"/>
      <c r="C250" s="182" t="s">
        <v>153</v>
      </c>
      <c r="D250" s="182"/>
      <c r="E250" s="182"/>
      <c r="F250" s="91" t="s">
        <v>40</v>
      </c>
      <c r="G250" s="98">
        <v>46</v>
      </c>
      <c r="H250" s="97"/>
      <c r="I250" s="94">
        <v>0.85</v>
      </c>
      <c r="J250" s="93">
        <v>10.73</v>
      </c>
      <c r="K250" s="112">
        <v>39.1</v>
      </c>
      <c r="L250" s="93">
        <v>504.19</v>
      </c>
      <c r="M250" s="135"/>
      <c r="Y250" s="75"/>
      <c r="Z250" s="75"/>
      <c r="AA250" s="75"/>
      <c r="AC250" s="96" t="s">
        <v>153</v>
      </c>
      <c r="AD250" s="75"/>
    </row>
    <row r="251" spans="1:30" customFormat="1" ht="22.5" x14ac:dyDescent="0.25">
      <c r="A251" s="88"/>
      <c r="B251" s="89"/>
      <c r="C251" s="182" t="s">
        <v>53</v>
      </c>
      <c r="D251" s="182"/>
      <c r="E251" s="182"/>
      <c r="F251" s="91" t="s">
        <v>43</v>
      </c>
      <c r="G251" s="93">
        <v>4.28</v>
      </c>
      <c r="H251" s="97"/>
      <c r="I251" s="92" t="s">
        <v>157</v>
      </c>
      <c r="J251" s="97"/>
      <c r="K251" s="92"/>
      <c r="L251" s="93">
        <v>1.91</v>
      </c>
      <c r="M251" s="135"/>
      <c r="Y251" s="75"/>
      <c r="Z251" s="75"/>
      <c r="AA251" s="75"/>
      <c r="AC251" s="96" t="s">
        <v>53</v>
      </c>
      <c r="AD251" s="75"/>
    </row>
    <row r="252" spans="1:30" customFormat="1" ht="15" x14ac:dyDescent="0.25">
      <c r="A252" s="100"/>
      <c r="B252" s="101"/>
      <c r="C252" s="181" t="s">
        <v>44</v>
      </c>
      <c r="D252" s="181"/>
      <c r="E252" s="181"/>
      <c r="F252" s="84"/>
      <c r="G252" s="102"/>
      <c r="H252" s="102"/>
      <c r="I252" s="102"/>
      <c r="J252" s="108">
        <v>208.03</v>
      </c>
      <c r="K252" s="102"/>
      <c r="L252" s="103">
        <v>4101.07</v>
      </c>
      <c r="M252" s="135"/>
      <c r="Y252" s="75"/>
      <c r="Z252" s="75"/>
      <c r="AA252" s="75"/>
      <c r="AD252" s="75" t="s">
        <v>44</v>
      </c>
    </row>
    <row r="253" spans="1:30" customFormat="1" ht="0.75" customHeight="1" x14ac:dyDescent="0.25">
      <c r="A253" s="104"/>
      <c r="B253" s="104"/>
      <c r="C253" s="188"/>
      <c r="D253" s="188"/>
      <c r="E253" s="188"/>
      <c r="F253" s="105"/>
      <c r="G253" s="106"/>
      <c r="H253" s="106"/>
      <c r="I253" s="106"/>
      <c r="J253" s="106"/>
      <c r="K253" s="106"/>
      <c r="L253" s="106"/>
      <c r="M253" s="135"/>
      <c r="Y253" s="75"/>
      <c r="Z253" s="75"/>
      <c r="AA253" s="75"/>
      <c r="AD253" s="75"/>
    </row>
    <row r="254" spans="1:30" customFormat="1" ht="78.75" x14ac:dyDescent="0.25">
      <c r="A254" s="82">
        <v>25</v>
      </c>
      <c r="B254" s="83" t="s">
        <v>161</v>
      </c>
      <c r="C254" s="181" t="s">
        <v>162</v>
      </c>
      <c r="D254" s="181"/>
      <c r="E254" s="181"/>
      <c r="F254" s="84" t="s">
        <v>163</v>
      </c>
      <c r="G254" s="107">
        <v>1</v>
      </c>
      <c r="H254" s="86">
        <v>778.31</v>
      </c>
      <c r="I254" s="87"/>
      <c r="J254" s="87"/>
      <c r="K254" s="87" t="s">
        <v>34</v>
      </c>
      <c r="L254" s="87"/>
      <c r="M254" s="135">
        <f>G254*0.8</f>
        <v>0.8</v>
      </c>
      <c r="Y254" s="75"/>
      <c r="Z254" s="75"/>
      <c r="AA254" s="75" t="s">
        <v>162</v>
      </c>
      <c r="AD254" s="75"/>
    </row>
    <row r="255" spans="1:30" customFormat="1" ht="15" x14ac:dyDescent="0.25">
      <c r="A255" s="88"/>
      <c r="B255" s="89"/>
      <c r="C255" s="182" t="s">
        <v>35</v>
      </c>
      <c r="D255" s="182"/>
      <c r="E255" s="182"/>
      <c r="F255" s="91"/>
      <c r="G255" s="92"/>
      <c r="H255" s="93">
        <v>219.94</v>
      </c>
      <c r="I255" s="92" t="s">
        <v>66</v>
      </c>
      <c r="J255" s="93">
        <v>290.87</v>
      </c>
      <c r="K255" s="92"/>
      <c r="L255" s="95">
        <v>13668.01</v>
      </c>
      <c r="M255" s="135"/>
      <c r="Y255" s="75"/>
      <c r="Z255" s="75"/>
      <c r="AA255" s="75"/>
      <c r="AB255" s="96" t="s">
        <v>35</v>
      </c>
      <c r="AD255" s="75"/>
    </row>
    <row r="256" spans="1:30" customFormat="1" ht="15" x14ac:dyDescent="0.25">
      <c r="A256" s="88"/>
      <c r="B256" s="89"/>
      <c r="C256" s="182" t="s">
        <v>36</v>
      </c>
      <c r="D256" s="182"/>
      <c r="E256" s="182"/>
      <c r="F256" s="91"/>
      <c r="G256" s="92"/>
      <c r="H256" s="93">
        <v>557.59</v>
      </c>
      <c r="I256" s="92" t="s">
        <v>67</v>
      </c>
      <c r="J256" s="93">
        <v>801.54</v>
      </c>
      <c r="K256" s="92"/>
      <c r="L256" s="95">
        <v>11229.51</v>
      </c>
      <c r="M256" s="135"/>
      <c r="Y256" s="75"/>
      <c r="Z256" s="75"/>
      <c r="AA256" s="75"/>
      <c r="AB256" s="96" t="s">
        <v>36</v>
      </c>
      <c r="AD256" s="75"/>
    </row>
    <row r="257" spans="1:30" customFormat="1" ht="15" x14ac:dyDescent="0.25">
      <c r="A257" s="88"/>
      <c r="B257" s="89"/>
      <c r="C257" s="182" t="s">
        <v>37</v>
      </c>
      <c r="D257" s="182"/>
      <c r="E257" s="182"/>
      <c r="F257" s="91"/>
      <c r="G257" s="92"/>
      <c r="H257" s="97" t="s">
        <v>164</v>
      </c>
      <c r="I257" s="92" t="s">
        <v>67</v>
      </c>
      <c r="J257" s="97" t="s">
        <v>165</v>
      </c>
      <c r="K257" s="92"/>
      <c r="L257" s="97" t="s">
        <v>166</v>
      </c>
      <c r="M257" s="135"/>
      <c r="Y257" s="75"/>
      <c r="Z257" s="75"/>
      <c r="AA257" s="75"/>
      <c r="AB257" s="96" t="s">
        <v>37</v>
      </c>
      <c r="AD257" s="75"/>
    </row>
    <row r="258" spans="1:30" customFormat="1" ht="15" x14ac:dyDescent="0.25">
      <c r="A258" s="88"/>
      <c r="B258" s="89"/>
      <c r="C258" s="182" t="s">
        <v>38</v>
      </c>
      <c r="D258" s="182"/>
      <c r="E258" s="182"/>
      <c r="F258" s="91"/>
      <c r="G258" s="92"/>
      <c r="H258" s="93">
        <v>0.78</v>
      </c>
      <c r="I258" s="92"/>
      <c r="J258" s="93">
        <v>0.78</v>
      </c>
      <c r="K258" s="92"/>
      <c r="L258" s="93">
        <v>6.83</v>
      </c>
      <c r="M258" s="135"/>
      <c r="Y258" s="75"/>
      <c r="Z258" s="75"/>
      <c r="AA258" s="75"/>
      <c r="AB258" s="96" t="s">
        <v>38</v>
      </c>
      <c r="AD258" s="75"/>
    </row>
    <row r="259" spans="1:30" customFormat="1" ht="15" x14ac:dyDescent="0.25">
      <c r="A259" s="88"/>
      <c r="B259" s="89"/>
      <c r="C259" s="182" t="s">
        <v>167</v>
      </c>
      <c r="D259" s="182"/>
      <c r="E259" s="182"/>
      <c r="F259" s="91" t="s">
        <v>40</v>
      </c>
      <c r="G259" s="98">
        <v>147</v>
      </c>
      <c r="H259" s="97"/>
      <c r="I259" s="92"/>
      <c r="J259" s="93">
        <v>535.91999999999996</v>
      </c>
      <c r="K259" s="99">
        <v>147</v>
      </c>
      <c r="L259" s="95">
        <v>25182.86</v>
      </c>
      <c r="M259" s="135"/>
      <c r="Y259" s="75"/>
      <c r="Z259" s="75"/>
      <c r="AA259" s="75"/>
      <c r="AC259" s="96" t="s">
        <v>167</v>
      </c>
      <c r="AD259" s="75"/>
    </row>
    <row r="260" spans="1:30" customFormat="1" ht="15" x14ac:dyDescent="0.25">
      <c r="A260" s="88"/>
      <c r="B260" s="89"/>
      <c r="C260" s="182" t="s">
        <v>168</v>
      </c>
      <c r="D260" s="182"/>
      <c r="E260" s="182"/>
      <c r="F260" s="91" t="s">
        <v>40</v>
      </c>
      <c r="G260" s="98">
        <v>134</v>
      </c>
      <c r="H260" s="97"/>
      <c r="I260" s="94">
        <v>0.85</v>
      </c>
      <c r="J260" s="93">
        <v>415.25</v>
      </c>
      <c r="K260" s="112">
        <v>113.9</v>
      </c>
      <c r="L260" s="95">
        <v>19512.439999999999</v>
      </c>
      <c r="M260" s="135"/>
      <c r="Y260" s="75"/>
      <c r="Z260" s="75"/>
      <c r="AA260" s="75"/>
      <c r="AC260" s="96" t="s">
        <v>168</v>
      </c>
      <c r="AD260" s="75"/>
    </row>
    <row r="261" spans="1:30" customFormat="1" ht="15" x14ac:dyDescent="0.25">
      <c r="A261" s="88"/>
      <c r="B261" s="89"/>
      <c r="C261" s="182" t="s">
        <v>42</v>
      </c>
      <c r="D261" s="182"/>
      <c r="E261" s="182"/>
      <c r="F261" s="91" t="s">
        <v>43</v>
      </c>
      <c r="G261" s="110">
        <v>27.7</v>
      </c>
      <c r="H261" s="97"/>
      <c r="I261" s="92" t="s">
        <v>66</v>
      </c>
      <c r="J261" s="97"/>
      <c r="K261" s="92"/>
      <c r="L261" s="93">
        <v>36.630000000000003</v>
      </c>
      <c r="M261" s="135"/>
      <c r="Y261" s="75"/>
      <c r="Z261" s="75"/>
      <c r="AA261" s="75"/>
      <c r="AC261" s="96" t="s">
        <v>42</v>
      </c>
      <c r="AD261" s="75"/>
    </row>
    <row r="262" spans="1:30" customFormat="1" ht="15" x14ac:dyDescent="0.25">
      <c r="A262" s="88"/>
      <c r="B262" s="89"/>
      <c r="C262" s="182" t="s">
        <v>53</v>
      </c>
      <c r="D262" s="182"/>
      <c r="E262" s="182"/>
      <c r="F262" s="91" t="s">
        <v>43</v>
      </c>
      <c r="G262" s="93">
        <v>3.84</v>
      </c>
      <c r="H262" s="97"/>
      <c r="I262" s="92" t="s">
        <v>67</v>
      </c>
      <c r="J262" s="97"/>
      <c r="K262" s="92"/>
      <c r="L262" s="93">
        <v>5.52</v>
      </c>
      <c r="M262" s="135"/>
      <c r="Y262" s="75"/>
      <c r="Z262" s="75"/>
      <c r="AA262" s="75"/>
      <c r="AC262" s="96" t="s">
        <v>53</v>
      </c>
      <c r="AD262" s="75"/>
    </row>
    <row r="263" spans="1:30" customFormat="1" ht="15" x14ac:dyDescent="0.25">
      <c r="A263" s="100"/>
      <c r="B263" s="101"/>
      <c r="C263" s="181" t="s">
        <v>44</v>
      </c>
      <c r="D263" s="181"/>
      <c r="E263" s="181"/>
      <c r="F263" s="84"/>
      <c r="G263" s="102"/>
      <c r="H263" s="102"/>
      <c r="I263" s="102"/>
      <c r="J263" s="103">
        <v>2044.36</v>
      </c>
      <c r="K263" s="102"/>
      <c r="L263" s="103">
        <v>69599.649999999994</v>
      </c>
      <c r="M263" s="135"/>
      <c r="Y263" s="75"/>
      <c r="Z263" s="75"/>
      <c r="AA263" s="75"/>
      <c r="AD263" s="75" t="s">
        <v>44</v>
      </c>
    </row>
    <row r="264" spans="1:30" customFormat="1" ht="0.75" customHeight="1" x14ac:dyDescent="0.25">
      <c r="A264" s="104"/>
      <c r="B264" s="104"/>
      <c r="C264" s="188"/>
      <c r="D264" s="188"/>
      <c r="E264" s="188"/>
      <c r="F264" s="105"/>
      <c r="G264" s="106"/>
      <c r="H264" s="106"/>
      <c r="I264" s="106"/>
      <c r="J264" s="106"/>
      <c r="K264" s="106"/>
      <c r="L264" s="106"/>
      <c r="M264" s="135"/>
      <c r="Y264" s="75"/>
      <c r="Z264" s="75"/>
      <c r="AA264" s="75"/>
      <c r="AD264" s="75"/>
    </row>
    <row r="265" spans="1:30" customFormat="1" ht="123.75" x14ac:dyDescent="0.25">
      <c r="A265" s="82">
        <v>26</v>
      </c>
      <c r="B265" s="83" t="s">
        <v>169</v>
      </c>
      <c r="C265" s="181" t="s">
        <v>170</v>
      </c>
      <c r="D265" s="181"/>
      <c r="E265" s="181"/>
      <c r="F265" s="84" t="s">
        <v>171</v>
      </c>
      <c r="G265" s="107">
        <v>1100</v>
      </c>
      <c r="H265" s="86">
        <v>11.16</v>
      </c>
      <c r="I265" s="87"/>
      <c r="J265" s="109">
        <v>12276</v>
      </c>
      <c r="K265" s="87" t="s">
        <v>89</v>
      </c>
      <c r="L265" s="109">
        <v>107415</v>
      </c>
      <c r="M265" s="135">
        <f>G265*0.8</f>
        <v>880</v>
      </c>
      <c r="Y265" s="75"/>
      <c r="Z265" s="75"/>
      <c r="AA265" s="75" t="s">
        <v>170</v>
      </c>
      <c r="AD265" s="75"/>
    </row>
    <row r="266" spans="1:30" customFormat="1" ht="0.75" customHeight="1" x14ac:dyDescent="0.25">
      <c r="A266" s="104"/>
      <c r="B266" s="104"/>
      <c r="C266" s="188"/>
      <c r="D266" s="188"/>
      <c r="E266" s="188"/>
      <c r="F266" s="105"/>
      <c r="G266" s="106"/>
      <c r="H266" s="106"/>
      <c r="I266" s="106"/>
      <c r="J266" s="106"/>
      <c r="K266" s="106"/>
      <c r="L266" s="106"/>
      <c r="M266" s="135"/>
      <c r="Y266" s="75"/>
      <c r="Z266" s="75"/>
      <c r="AA266" s="75"/>
      <c r="AD266" s="75"/>
    </row>
    <row r="267" spans="1:30" customFormat="1" ht="78.75" x14ac:dyDescent="0.25">
      <c r="A267" s="82">
        <v>27</v>
      </c>
      <c r="B267" s="83" t="s">
        <v>172</v>
      </c>
      <c r="C267" s="181" t="s">
        <v>173</v>
      </c>
      <c r="D267" s="181"/>
      <c r="E267" s="181"/>
      <c r="F267" s="84" t="s">
        <v>33</v>
      </c>
      <c r="G267" s="111">
        <v>2.0649999999999999</v>
      </c>
      <c r="H267" s="109">
        <v>3390.48</v>
      </c>
      <c r="I267" s="87"/>
      <c r="J267" s="87"/>
      <c r="K267" s="87" t="s">
        <v>34</v>
      </c>
      <c r="L267" s="87"/>
      <c r="M267" s="135">
        <f>G267*0.8</f>
        <v>1.6520000000000001</v>
      </c>
      <c r="Y267" s="75"/>
      <c r="Z267" s="75"/>
      <c r="AA267" s="75" t="s">
        <v>173</v>
      </c>
      <c r="AD267" s="75"/>
    </row>
    <row r="268" spans="1:30" customFormat="1" ht="15" x14ac:dyDescent="0.25">
      <c r="A268" s="88"/>
      <c r="B268" s="89"/>
      <c r="C268" s="182" t="s">
        <v>35</v>
      </c>
      <c r="D268" s="182"/>
      <c r="E268" s="182"/>
      <c r="F268" s="91"/>
      <c r="G268" s="92"/>
      <c r="H268" s="93">
        <v>115.49</v>
      </c>
      <c r="I268" s="92" t="s">
        <v>66</v>
      </c>
      <c r="J268" s="93">
        <v>315.39999999999998</v>
      </c>
      <c r="K268" s="92"/>
      <c r="L268" s="95">
        <v>14820.59</v>
      </c>
      <c r="M268" s="135"/>
      <c r="Y268" s="75"/>
      <c r="Z268" s="75"/>
      <c r="AA268" s="75"/>
      <c r="AB268" s="96" t="s">
        <v>35</v>
      </c>
      <c r="AD268" s="75"/>
    </row>
    <row r="269" spans="1:30" customFormat="1" ht="15" x14ac:dyDescent="0.25">
      <c r="A269" s="88"/>
      <c r="B269" s="89"/>
      <c r="C269" s="182" t="s">
        <v>36</v>
      </c>
      <c r="D269" s="182"/>
      <c r="E269" s="182"/>
      <c r="F269" s="91"/>
      <c r="G269" s="92"/>
      <c r="H269" s="95">
        <v>3262.79</v>
      </c>
      <c r="I269" s="92" t="s">
        <v>67</v>
      </c>
      <c r="J269" s="95">
        <v>9685.39</v>
      </c>
      <c r="K269" s="92"/>
      <c r="L269" s="95">
        <v>135692.29</v>
      </c>
      <c r="M269" s="135"/>
      <c r="Y269" s="75"/>
      <c r="Z269" s="75"/>
      <c r="AA269" s="75"/>
      <c r="AB269" s="96" t="s">
        <v>36</v>
      </c>
      <c r="AD269" s="75"/>
    </row>
    <row r="270" spans="1:30" customFormat="1" ht="15" x14ac:dyDescent="0.25">
      <c r="A270" s="88"/>
      <c r="B270" s="89"/>
      <c r="C270" s="182" t="s">
        <v>37</v>
      </c>
      <c r="D270" s="182"/>
      <c r="E270" s="182"/>
      <c r="F270" s="91"/>
      <c r="G270" s="92"/>
      <c r="H270" s="97" t="s">
        <v>174</v>
      </c>
      <c r="I270" s="92" t="s">
        <v>67</v>
      </c>
      <c r="J270" s="97" t="s">
        <v>175</v>
      </c>
      <c r="K270" s="92"/>
      <c r="L270" s="97" t="s">
        <v>176</v>
      </c>
      <c r="M270" s="135"/>
      <c r="Y270" s="75"/>
      <c r="Z270" s="75"/>
      <c r="AA270" s="75"/>
      <c r="AB270" s="96" t="s">
        <v>37</v>
      </c>
      <c r="AD270" s="75"/>
    </row>
    <row r="271" spans="1:30" customFormat="1" ht="15" x14ac:dyDescent="0.25">
      <c r="A271" s="88"/>
      <c r="B271" s="89"/>
      <c r="C271" s="182" t="s">
        <v>38</v>
      </c>
      <c r="D271" s="182"/>
      <c r="E271" s="182"/>
      <c r="F271" s="91"/>
      <c r="G271" s="92"/>
      <c r="H271" s="93">
        <v>12.2</v>
      </c>
      <c r="I271" s="92"/>
      <c r="J271" s="93">
        <v>25.19</v>
      </c>
      <c r="K271" s="92"/>
      <c r="L271" s="93">
        <v>220.44</v>
      </c>
      <c r="M271" s="135"/>
      <c r="Y271" s="75"/>
      <c r="Z271" s="75"/>
      <c r="AA271" s="75"/>
      <c r="AB271" s="96" t="s">
        <v>38</v>
      </c>
      <c r="AD271" s="75"/>
    </row>
    <row r="272" spans="1:30" customFormat="1" ht="15" x14ac:dyDescent="0.25">
      <c r="A272" s="88"/>
      <c r="B272" s="89"/>
      <c r="C272" s="182" t="s">
        <v>167</v>
      </c>
      <c r="D272" s="182"/>
      <c r="E272" s="182"/>
      <c r="F272" s="91" t="s">
        <v>40</v>
      </c>
      <c r="G272" s="98">
        <v>147</v>
      </c>
      <c r="H272" s="97"/>
      <c r="I272" s="92"/>
      <c r="J272" s="95">
        <v>1210.78</v>
      </c>
      <c r="K272" s="99">
        <v>147</v>
      </c>
      <c r="L272" s="95">
        <v>56894.19</v>
      </c>
      <c r="M272" s="135"/>
      <c r="Y272" s="75"/>
      <c r="Z272" s="75"/>
      <c r="AA272" s="75"/>
      <c r="AC272" s="96" t="s">
        <v>167</v>
      </c>
      <c r="AD272" s="75"/>
    </row>
    <row r="273" spans="1:30" customFormat="1" ht="15" x14ac:dyDescent="0.25">
      <c r="A273" s="88"/>
      <c r="B273" s="89"/>
      <c r="C273" s="182" t="s">
        <v>168</v>
      </c>
      <c r="D273" s="182"/>
      <c r="E273" s="182"/>
      <c r="F273" s="91" t="s">
        <v>40</v>
      </c>
      <c r="G273" s="98">
        <v>134</v>
      </c>
      <c r="H273" s="97"/>
      <c r="I273" s="94">
        <v>0.85</v>
      </c>
      <c r="J273" s="93">
        <v>938.15</v>
      </c>
      <c r="K273" s="112">
        <v>113.9</v>
      </c>
      <c r="L273" s="95">
        <v>44083.32</v>
      </c>
      <c r="M273" s="135"/>
      <c r="Y273" s="75"/>
      <c r="Z273" s="75"/>
      <c r="AA273" s="75"/>
      <c r="AC273" s="96" t="s">
        <v>168</v>
      </c>
      <c r="AD273" s="75"/>
    </row>
    <row r="274" spans="1:30" customFormat="1" ht="15" x14ac:dyDescent="0.25">
      <c r="A274" s="88"/>
      <c r="B274" s="89"/>
      <c r="C274" s="182" t="s">
        <v>42</v>
      </c>
      <c r="D274" s="182"/>
      <c r="E274" s="182"/>
      <c r="F274" s="91" t="s">
        <v>43</v>
      </c>
      <c r="G274" s="110">
        <v>14.4</v>
      </c>
      <c r="H274" s="97"/>
      <c r="I274" s="92" t="s">
        <v>66</v>
      </c>
      <c r="J274" s="97"/>
      <c r="K274" s="92"/>
      <c r="L274" s="93">
        <v>39.33</v>
      </c>
      <c r="M274" s="135"/>
      <c r="Y274" s="75"/>
      <c r="Z274" s="75"/>
      <c r="AA274" s="75"/>
      <c r="AC274" s="96" t="s">
        <v>42</v>
      </c>
      <c r="AD274" s="75"/>
    </row>
    <row r="275" spans="1:30" customFormat="1" ht="15" x14ac:dyDescent="0.25">
      <c r="A275" s="88"/>
      <c r="B275" s="89"/>
      <c r="C275" s="182" t="s">
        <v>53</v>
      </c>
      <c r="D275" s="182"/>
      <c r="E275" s="182"/>
      <c r="F275" s="91" t="s">
        <v>43</v>
      </c>
      <c r="G275" s="93">
        <v>13.88</v>
      </c>
      <c r="H275" s="97"/>
      <c r="I275" s="92" t="s">
        <v>67</v>
      </c>
      <c r="J275" s="97"/>
      <c r="K275" s="92"/>
      <c r="L275" s="110">
        <v>41.2</v>
      </c>
      <c r="M275" s="135"/>
      <c r="Y275" s="75"/>
      <c r="Z275" s="75"/>
      <c r="AA275" s="75"/>
      <c r="AC275" s="96" t="s">
        <v>53</v>
      </c>
      <c r="AD275" s="75"/>
    </row>
    <row r="276" spans="1:30" customFormat="1" ht="15" x14ac:dyDescent="0.25">
      <c r="A276" s="100"/>
      <c r="B276" s="101"/>
      <c r="C276" s="181" t="s">
        <v>44</v>
      </c>
      <c r="D276" s="181"/>
      <c r="E276" s="181"/>
      <c r="F276" s="84"/>
      <c r="G276" s="102"/>
      <c r="H276" s="102"/>
      <c r="I276" s="102"/>
      <c r="J276" s="103">
        <v>12174.91</v>
      </c>
      <c r="K276" s="102"/>
      <c r="L276" s="103">
        <v>251710.83</v>
      </c>
      <c r="M276" s="135"/>
      <c r="Y276" s="75"/>
      <c r="Z276" s="75"/>
      <c r="AA276" s="75"/>
      <c r="AD276" s="75" t="s">
        <v>44</v>
      </c>
    </row>
    <row r="277" spans="1:30" customFormat="1" ht="0.75" customHeight="1" x14ac:dyDescent="0.25">
      <c r="A277" s="104"/>
      <c r="B277" s="104"/>
      <c r="C277" s="188"/>
      <c r="D277" s="188"/>
      <c r="E277" s="188"/>
      <c r="F277" s="105"/>
      <c r="G277" s="106"/>
      <c r="H277" s="106"/>
      <c r="I277" s="106"/>
      <c r="J277" s="106"/>
      <c r="K277" s="106"/>
      <c r="L277" s="106"/>
      <c r="M277" s="135"/>
      <c r="Y277" s="75"/>
      <c r="Z277" s="75"/>
      <c r="AA277" s="75"/>
      <c r="AD277" s="75"/>
    </row>
    <row r="278" spans="1:30" customFormat="1" ht="123.75" x14ac:dyDescent="0.25">
      <c r="A278" s="82">
        <v>28</v>
      </c>
      <c r="B278" s="83" t="s">
        <v>177</v>
      </c>
      <c r="C278" s="181" t="s">
        <v>178</v>
      </c>
      <c r="D278" s="181"/>
      <c r="E278" s="181"/>
      <c r="F278" s="84" t="s">
        <v>47</v>
      </c>
      <c r="G278" s="108">
        <v>227.15</v>
      </c>
      <c r="H278" s="86">
        <v>110.95</v>
      </c>
      <c r="I278" s="87"/>
      <c r="J278" s="109">
        <v>26269.86</v>
      </c>
      <c r="K278" s="87" t="s">
        <v>89</v>
      </c>
      <c r="L278" s="109">
        <v>229861.29</v>
      </c>
      <c r="M278" s="135"/>
      <c r="Y278" s="75"/>
      <c r="Z278" s="75"/>
      <c r="AA278" s="75" t="s">
        <v>178</v>
      </c>
      <c r="AD278" s="75"/>
    </row>
    <row r="279" spans="1:30" customFormat="1" ht="0.75" customHeight="1" x14ac:dyDescent="0.25">
      <c r="A279" s="104"/>
      <c r="B279" s="104"/>
      <c r="C279" s="188"/>
      <c r="D279" s="188"/>
      <c r="E279" s="188"/>
      <c r="F279" s="105"/>
      <c r="G279" s="106"/>
      <c r="H279" s="106"/>
      <c r="I279" s="106"/>
      <c r="J279" s="106"/>
      <c r="K279" s="106"/>
      <c r="L279" s="106"/>
      <c r="M279" s="135"/>
      <c r="Y279" s="75"/>
      <c r="Z279" s="75"/>
      <c r="AA279" s="75"/>
      <c r="AD279" s="75"/>
    </row>
    <row r="280" spans="1:30" customFormat="1" ht="78.75" x14ac:dyDescent="0.25">
      <c r="A280" s="82">
        <v>29</v>
      </c>
      <c r="B280" s="83" t="s">
        <v>179</v>
      </c>
      <c r="C280" s="181" t="s">
        <v>180</v>
      </c>
      <c r="D280" s="181"/>
      <c r="E280" s="181"/>
      <c r="F280" s="84" t="s">
        <v>33</v>
      </c>
      <c r="G280" s="111">
        <v>3.6139999999999999</v>
      </c>
      <c r="H280" s="109">
        <v>5459.07</v>
      </c>
      <c r="I280" s="87"/>
      <c r="J280" s="87"/>
      <c r="K280" s="87" t="s">
        <v>34</v>
      </c>
      <c r="L280" s="87"/>
      <c r="M280" s="135">
        <f>G280*0.8</f>
        <v>2.8912</v>
      </c>
      <c r="Y280" s="75"/>
      <c r="Z280" s="75"/>
      <c r="AA280" s="75" t="s">
        <v>180</v>
      </c>
      <c r="AD280" s="75"/>
    </row>
    <row r="281" spans="1:30" customFormat="1" ht="15" x14ac:dyDescent="0.25">
      <c r="A281" s="88"/>
      <c r="B281" s="89"/>
      <c r="C281" s="182" t="s">
        <v>35</v>
      </c>
      <c r="D281" s="182"/>
      <c r="E281" s="182"/>
      <c r="F281" s="91"/>
      <c r="G281" s="92"/>
      <c r="H281" s="93">
        <v>173.23</v>
      </c>
      <c r="I281" s="94">
        <v>1.1499999999999999</v>
      </c>
      <c r="J281" s="93">
        <v>719.96</v>
      </c>
      <c r="K281" s="92"/>
      <c r="L281" s="95">
        <v>33830.980000000003</v>
      </c>
      <c r="M281" s="135"/>
      <c r="Y281" s="75"/>
      <c r="Z281" s="75"/>
      <c r="AA281" s="75"/>
      <c r="AB281" s="96" t="s">
        <v>35</v>
      </c>
      <c r="AD281" s="75"/>
    </row>
    <row r="282" spans="1:30" customFormat="1" ht="15" x14ac:dyDescent="0.25">
      <c r="A282" s="88"/>
      <c r="B282" s="89"/>
      <c r="C282" s="182" t="s">
        <v>36</v>
      </c>
      <c r="D282" s="182"/>
      <c r="E282" s="182"/>
      <c r="F282" s="91"/>
      <c r="G282" s="92"/>
      <c r="H282" s="95">
        <v>5268.76</v>
      </c>
      <c r="I282" s="94">
        <v>1.1499999999999999</v>
      </c>
      <c r="J282" s="95">
        <v>21897.49</v>
      </c>
      <c r="K282" s="92"/>
      <c r="L282" s="95">
        <v>306783.88</v>
      </c>
      <c r="M282" s="135"/>
      <c r="Y282" s="75"/>
      <c r="Z282" s="75"/>
      <c r="AA282" s="75"/>
      <c r="AB282" s="96" t="s">
        <v>36</v>
      </c>
      <c r="AD282" s="75"/>
    </row>
    <row r="283" spans="1:30" customFormat="1" ht="15" x14ac:dyDescent="0.25">
      <c r="A283" s="88"/>
      <c r="B283" s="89"/>
      <c r="C283" s="182" t="s">
        <v>37</v>
      </c>
      <c r="D283" s="182"/>
      <c r="E283" s="182"/>
      <c r="F283" s="91"/>
      <c r="G283" s="92"/>
      <c r="H283" s="97" t="s">
        <v>181</v>
      </c>
      <c r="I283" s="94">
        <v>1.1499999999999999</v>
      </c>
      <c r="J283" s="97" t="s">
        <v>182</v>
      </c>
      <c r="K283" s="92"/>
      <c r="L283" s="97" t="s">
        <v>183</v>
      </c>
      <c r="M283" s="135"/>
      <c r="Y283" s="75"/>
      <c r="Z283" s="75"/>
      <c r="AA283" s="75"/>
      <c r="AB283" s="96" t="s">
        <v>37</v>
      </c>
      <c r="AD283" s="75"/>
    </row>
    <row r="284" spans="1:30" customFormat="1" ht="15" x14ac:dyDescent="0.25">
      <c r="A284" s="88"/>
      <c r="B284" s="89"/>
      <c r="C284" s="182" t="s">
        <v>38</v>
      </c>
      <c r="D284" s="182"/>
      <c r="E284" s="182"/>
      <c r="F284" s="91"/>
      <c r="G284" s="92"/>
      <c r="H284" s="93">
        <v>17.079999999999998</v>
      </c>
      <c r="I284" s="92"/>
      <c r="J284" s="93">
        <v>61.73</v>
      </c>
      <c r="K284" s="92"/>
      <c r="L284" s="93">
        <v>540.11</v>
      </c>
      <c r="M284" s="135"/>
      <c r="Y284" s="75"/>
      <c r="Z284" s="75"/>
      <c r="AA284" s="75"/>
      <c r="AB284" s="96" t="s">
        <v>38</v>
      </c>
      <c r="AD284" s="75"/>
    </row>
    <row r="285" spans="1:30" customFormat="1" ht="15" x14ac:dyDescent="0.25">
      <c r="A285" s="88"/>
      <c r="B285" s="89"/>
      <c r="C285" s="182" t="s">
        <v>167</v>
      </c>
      <c r="D285" s="182"/>
      <c r="E285" s="182"/>
      <c r="F285" s="91" t="s">
        <v>40</v>
      </c>
      <c r="G285" s="98">
        <v>147</v>
      </c>
      <c r="H285" s="97"/>
      <c r="I285" s="92"/>
      <c r="J285" s="95">
        <v>2693.66</v>
      </c>
      <c r="K285" s="99">
        <v>147</v>
      </c>
      <c r="L285" s="95">
        <v>126575.28</v>
      </c>
      <c r="M285" s="135"/>
      <c r="Y285" s="75"/>
      <c r="Z285" s="75"/>
      <c r="AA285" s="75"/>
      <c r="AC285" s="96" t="s">
        <v>167</v>
      </c>
      <c r="AD285" s="75"/>
    </row>
    <row r="286" spans="1:30" customFormat="1" ht="15" x14ac:dyDescent="0.25">
      <c r="A286" s="88"/>
      <c r="B286" s="89"/>
      <c r="C286" s="182" t="s">
        <v>168</v>
      </c>
      <c r="D286" s="182"/>
      <c r="E286" s="182"/>
      <c r="F286" s="91" t="s">
        <v>40</v>
      </c>
      <c r="G286" s="98">
        <v>134</v>
      </c>
      <c r="H286" s="97"/>
      <c r="I286" s="94">
        <v>0.85</v>
      </c>
      <c r="J286" s="95">
        <v>2087.13</v>
      </c>
      <c r="K286" s="112">
        <v>113.9</v>
      </c>
      <c r="L286" s="95">
        <v>98074.31</v>
      </c>
      <c r="M286" s="135"/>
      <c r="Y286" s="75"/>
      <c r="Z286" s="75"/>
      <c r="AA286" s="75"/>
      <c r="AC286" s="96" t="s">
        <v>168</v>
      </c>
      <c r="AD286" s="75"/>
    </row>
    <row r="287" spans="1:30" customFormat="1" ht="15" x14ac:dyDescent="0.25">
      <c r="A287" s="88"/>
      <c r="B287" s="89"/>
      <c r="C287" s="182" t="s">
        <v>42</v>
      </c>
      <c r="D287" s="182"/>
      <c r="E287" s="182"/>
      <c r="F287" s="91" t="s">
        <v>43</v>
      </c>
      <c r="G287" s="110">
        <v>21.6</v>
      </c>
      <c r="H287" s="97"/>
      <c r="I287" s="94">
        <v>1.1499999999999999</v>
      </c>
      <c r="J287" s="97"/>
      <c r="K287" s="92"/>
      <c r="L287" s="93">
        <v>89.77</v>
      </c>
      <c r="M287" s="135"/>
      <c r="Y287" s="75"/>
      <c r="Z287" s="75"/>
      <c r="AA287" s="75"/>
      <c r="AC287" s="96" t="s">
        <v>42</v>
      </c>
      <c r="AD287" s="75"/>
    </row>
    <row r="288" spans="1:30" customFormat="1" ht="15" x14ac:dyDescent="0.25">
      <c r="A288" s="88"/>
      <c r="B288" s="89"/>
      <c r="C288" s="182" t="s">
        <v>53</v>
      </c>
      <c r="D288" s="182"/>
      <c r="E288" s="182"/>
      <c r="F288" s="91" t="s">
        <v>43</v>
      </c>
      <c r="G288" s="110">
        <v>20.6</v>
      </c>
      <c r="H288" s="97"/>
      <c r="I288" s="94">
        <v>1.1499999999999999</v>
      </c>
      <c r="J288" s="97"/>
      <c r="K288" s="92"/>
      <c r="L288" s="93">
        <v>85.62</v>
      </c>
      <c r="M288" s="135"/>
      <c r="Y288" s="75"/>
      <c r="Z288" s="75"/>
      <c r="AA288" s="75"/>
      <c r="AC288" s="96" t="s">
        <v>53</v>
      </c>
      <c r="AD288" s="75"/>
    </row>
    <row r="289" spans="1:30" customFormat="1" ht="15" x14ac:dyDescent="0.25">
      <c r="A289" s="100"/>
      <c r="B289" s="101"/>
      <c r="C289" s="181" t="s">
        <v>44</v>
      </c>
      <c r="D289" s="181"/>
      <c r="E289" s="181"/>
      <c r="F289" s="84"/>
      <c r="G289" s="102"/>
      <c r="H289" s="102"/>
      <c r="I289" s="102"/>
      <c r="J289" s="103">
        <v>27459.97</v>
      </c>
      <c r="K289" s="102"/>
      <c r="L289" s="103">
        <v>565804.56000000006</v>
      </c>
      <c r="M289" s="135"/>
      <c r="Y289" s="75"/>
      <c r="Z289" s="75"/>
      <c r="AA289" s="75"/>
      <c r="AD289" s="75" t="s">
        <v>44</v>
      </c>
    </row>
    <row r="290" spans="1:30" customFormat="1" ht="0.75" customHeight="1" x14ac:dyDescent="0.25">
      <c r="A290" s="104"/>
      <c r="B290" s="104"/>
      <c r="C290" s="188"/>
      <c r="D290" s="188"/>
      <c r="E290" s="188"/>
      <c r="F290" s="105"/>
      <c r="G290" s="106"/>
      <c r="H290" s="106"/>
      <c r="I290" s="106"/>
      <c r="J290" s="106"/>
      <c r="K290" s="106"/>
      <c r="L290" s="106"/>
      <c r="M290" s="135"/>
      <c r="Y290" s="75"/>
      <c r="Z290" s="75"/>
      <c r="AA290" s="75"/>
      <c r="AD290" s="75"/>
    </row>
    <row r="291" spans="1:30" customFormat="1" ht="123.75" x14ac:dyDescent="0.25">
      <c r="A291" s="82">
        <v>30</v>
      </c>
      <c r="B291" s="83" t="s">
        <v>184</v>
      </c>
      <c r="C291" s="181" t="s">
        <v>185</v>
      </c>
      <c r="D291" s="181"/>
      <c r="E291" s="181"/>
      <c r="F291" s="84" t="s">
        <v>47</v>
      </c>
      <c r="G291" s="108">
        <v>455.34</v>
      </c>
      <c r="H291" s="86">
        <v>523.80999999999995</v>
      </c>
      <c r="I291" s="87"/>
      <c r="J291" s="109">
        <v>248615</v>
      </c>
      <c r="K291" s="87" t="s">
        <v>89</v>
      </c>
      <c r="L291" s="109">
        <v>2175381.2400000002</v>
      </c>
      <c r="M291" s="135"/>
      <c r="Y291" s="75"/>
      <c r="Z291" s="75"/>
      <c r="AA291" s="75" t="s">
        <v>185</v>
      </c>
      <c r="AD291" s="75"/>
    </row>
    <row r="292" spans="1:30" customFormat="1" ht="0.75" customHeight="1" x14ac:dyDescent="0.25">
      <c r="A292" s="104"/>
      <c r="B292" s="104"/>
      <c r="C292" s="188"/>
      <c r="D292" s="188"/>
      <c r="E292" s="188"/>
      <c r="F292" s="105"/>
      <c r="G292" s="106"/>
      <c r="H292" s="106"/>
      <c r="I292" s="106"/>
      <c r="J292" s="106"/>
      <c r="K292" s="106"/>
      <c r="L292" s="106"/>
      <c r="M292" s="135"/>
      <c r="Y292" s="75"/>
      <c r="Z292" s="75"/>
      <c r="AA292" s="75"/>
      <c r="AD292" s="75"/>
    </row>
    <row r="293" spans="1:30" customFormat="1" ht="78.75" x14ac:dyDescent="0.25">
      <c r="A293" s="82">
        <v>31</v>
      </c>
      <c r="B293" s="83" t="s">
        <v>186</v>
      </c>
      <c r="C293" s="181" t="s">
        <v>187</v>
      </c>
      <c r="D293" s="181"/>
      <c r="E293" s="181"/>
      <c r="F293" s="84" t="s">
        <v>56</v>
      </c>
      <c r="G293" s="108">
        <v>0.25</v>
      </c>
      <c r="H293" s="109">
        <v>1527303.83</v>
      </c>
      <c r="I293" s="87"/>
      <c r="J293" s="87"/>
      <c r="K293" s="87" t="s">
        <v>34</v>
      </c>
      <c r="L293" s="87"/>
      <c r="M293" s="135">
        <f>G293*0.8</f>
        <v>0.2</v>
      </c>
      <c r="Y293" s="75"/>
      <c r="Z293" s="75"/>
      <c r="AA293" s="75" t="s">
        <v>187</v>
      </c>
      <c r="AD293" s="75"/>
    </row>
    <row r="294" spans="1:30" customFormat="1" ht="22.5" x14ac:dyDescent="0.25">
      <c r="A294" s="88"/>
      <c r="B294" s="89"/>
      <c r="C294" s="182" t="s">
        <v>35</v>
      </c>
      <c r="D294" s="182"/>
      <c r="E294" s="182"/>
      <c r="F294" s="91"/>
      <c r="G294" s="92"/>
      <c r="H294" s="95">
        <v>9218</v>
      </c>
      <c r="I294" s="92" t="s">
        <v>188</v>
      </c>
      <c r="J294" s="95">
        <v>3840.1</v>
      </c>
      <c r="K294" s="92"/>
      <c r="L294" s="95">
        <v>180446.47</v>
      </c>
      <c r="M294" s="135"/>
      <c r="O294">
        <v>0.25</v>
      </c>
      <c r="P294" s="195">
        <v>920</v>
      </c>
      <c r="Y294" s="75"/>
      <c r="Z294" s="75"/>
      <c r="AA294" s="75"/>
      <c r="AB294" s="96" t="s">
        <v>35</v>
      </c>
      <c r="AD294" s="75"/>
    </row>
    <row r="295" spans="1:30" customFormat="1" ht="22.5" x14ac:dyDescent="0.25">
      <c r="A295" s="88"/>
      <c r="B295" s="89"/>
      <c r="C295" s="182" t="s">
        <v>36</v>
      </c>
      <c r="D295" s="182"/>
      <c r="E295" s="182"/>
      <c r="F295" s="91"/>
      <c r="G295" s="92"/>
      <c r="H295" s="95">
        <v>40105.1</v>
      </c>
      <c r="I295" s="92" t="s">
        <v>189</v>
      </c>
      <c r="J295" s="95">
        <v>18160.09</v>
      </c>
      <c r="K295" s="92"/>
      <c r="L295" s="95">
        <v>254422.87</v>
      </c>
      <c r="M295" s="135"/>
      <c r="O295">
        <v>0.2</v>
      </c>
      <c r="P295">
        <f>(O295*P294)/O294</f>
        <v>736</v>
      </c>
      <c r="Q295">
        <f>P295/12.5</f>
        <v>58.88</v>
      </c>
      <c r="Y295" s="75"/>
      <c r="Z295" s="75"/>
      <c r="AA295" s="75"/>
      <c r="AB295" s="96" t="s">
        <v>36</v>
      </c>
      <c r="AD295" s="75"/>
    </row>
    <row r="296" spans="1:30" customFormat="1" ht="22.5" x14ac:dyDescent="0.25">
      <c r="A296" s="88"/>
      <c r="B296" s="89"/>
      <c r="C296" s="182" t="s">
        <v>37</v>
      </c>
      <c r="D296" s="182"/>
      <c r="E296" s="182"/>
      <c r="F296" s="91"/>
      <c r="G296" s="92"/>
      <c r="H296" s="97" t="s">
        <v>190</v>
      </c>
      <c r="I296" s="92" t="s">
        <v>189</v>
      </c>
      <c r="J296" s="97" t="s">
        <v>191</v>
      </c>
      <c r="K296" s="92"/>
      <c r="L296" s="97" t="s">
        <v>192</v>
      </c>
      <c r="M296" s="135"/>
      <c r="Y296" s="75"/>
      <c r="Z296" s="75"/>
      <c r="AA296" s="75"/>
      <c r="AB296" s="96" t="s">
        <v>37</v>
      </c>
      <c r="AD296" s="75"/>
    </row>
    <row r="297" spans="1:30" customFormat="1" ht="15" x14ac:dyDescent="0.25">
      <c r="A297" s="88"/>
      <c r="B297" s="89"/>
      <c r="C297" s="182" t="s">
        <v>38</v>
      </c>
      <c r="D297" s="182"/>
      <c r="E297" s="182"/>
      <c r="F297" s="91"/>
      <c r="G297" s="92"/>
      <c r="H297" s="95">
        <v>1477980.73</v>
      </c>
      <c r="I297" s="92"/>
      <c r="J297" s="95">
        <v>369495.18</v>
      </c>
      <c r="K297" s="92"/>
      <c r="L297" s="95">
        <v>3233082.85</v>
      </c>
      <c r="M297" s="135"/>
      <c r="Y297" s="75"/>
      <c r="Z297" s="75"/>
      <c r="AA297" s="75"/>
      <c r="AB297" s="96" t="s">
        <v>38</v>
      </c>
      <c r="AD297" s="75"/>
    </row>
    <row r="298" spans="1:30" customFormat="1" ht="15" x14ac:dyDescent="0.25">
      <c r="A298" s="88"/>
      <c r="B298" s="89"/>
      <c r="C298" s="182" t="s">
        <v>61</v>
      </c>
      <c r="D298" s="182"/>
      <c r="E298" s="182"/>
      <c r="F298" s="91" t="s">
        <v>40</v>
      </c>
      <c r="G298" s="98">
        <v>109</v>
      </c>
      <c r="H298" s="97"/>
      <c r="I298" s="92"/>
      <c r="J298" s="95">
        <v>5483.76</v>
      </c>
      <c r="K298" s="99">
        <v>109</v>
      </c>
      <c r="L298" s="95">
        <v>257681.69</v>
      </c>
      <c r="M298" s="135"/>
      <c r="Y298" s="75"/>
      <c r="Z298" s="75"/>
      <c r="AA298" s="75"/>
      <c r="AC298" s="96" t="s">
        <v>61</v>
      </c>
      <c r="AD298" s="75"/>
    </row>
    <row r="299" spans="1:30" customFormat="1" ht="15" x14ac:dyDescent="0.25">
      <c r="A299" s="88"/>
      <c r="B299" s="89"/>
      <c r="C299" s="182" t="s">
        <v>62</v>
      </c>
      <c r="D299" s="182"/>
      <c r="E299" s="182"/>
      <c r="F299" s="91" t="s">
        <v>40</v>
      </c>
      <c r="G299" s="98">
        <v>65</v>
      </c>
      <c r="H299" s="97"/>
      <c r="I299" s="94">
        <v>0.85</v>
      </c>
      <c r="J299" s="95">
        <v>2779.61</v>
      </c>
      <c r="K299" s="94">
        <v>55.25</v>
      </c>
      <c r="L299" s="95">
        <v>130613.88</v>
      </c>
      <c r="M299" s="135"/>
      <c r="Y299" s="75"/>
      <c r="Z299" s="75"/>
      <c r="AA299" s="75"/>
      <c r="AC299" s="96" t="s">
        <v>62</v>
      </c>
      <c r="AD299" s="75"/>
    </row>
    <row r="300" spans="1:30" customFormat="1" ht="22.5" x14ac:dyDescent="0.25">
      <c r="A300" s="88"/>
      <c r="B300" s="89"/>
      <c r="C300" s="182" t="s">
        <v>42</v>
      </c>
      <c r="D300" s="182"/>
      <c r="E300" s="182"/>
      <c r="F300" s="91" t="s">
        <v>43</v>
      </c>
      <c r="G300" s="98">
        <v>1100</v>
      </c>
      <c r="H300" s="97"/>
      <c r="I300" s="92" t="s">
        <v>188</v>
      </c>
      <c r="J300" s="97"/>
      <c r="K300" s="92"/>
      <c r="L300" s="93">
        <v>458.25</v>
      </c>
      <c r="M300" s="135"/>
      <c r="Y300" s="75"/>
      <c r="Z300" s="75"/>
      <c r="AA300" s="75"/>
      <c r="AC300" s="96" t="s">
        <v>42</v>
      </c>
      <c r="AD300" s="75"/>
    </row>
    <row r="301" spans="1:30" customFormat="1" ht="22.5" x14ac:dyDescent="0.25">
      <c r="A301" s="88"/>
      <c r="B301" s="89"/>
      <c r="C301" s="182" t="s">
        <v>53</v>
      </c>
      <c r="D301" s="182"/>
      <c r="E301" s="182"/>
      <c r="F301" s="91" t="s">
        <v>43</v>
      </c>
      <c r="G301" s="93">
        <v>213.68</v>
      </c>
      <c r="H301" s="97"/>
      <c r="I301" s="92" t="s">
        <v>189</v>
      </c>
      <c r="J301" s="97"/>
      <c r="K301" s="92"/>
      <c r="L301" s="93">
        <v>96.76</v>
      </c>
      <c r="M301" s="135"/>
      <c r="Y301" s="75"/>
      <c r="Z301" s="75"/>
      <c r="AA301" s="75"/>
      <c r="AC301" s="96" t="s">
        <v>53</v>
      </c>
      <c r="AD301" s="75"/>
    </row>
    <row r="302" spans="1:30" customFormat="1" ht="15" x14ac:dyDescent="0.25">
      <c r="A302" s="100"/>
      <c r="B302" s="101"/>
      <c r="C302" s="181" t="s">
        <v>44</v>
      </c>
      <c r="D302" s="181"/>
      <c r="E302" s="181"/>
      <c r="F302" s="84"/>
      <c r="G302" s="102"/>
      <c r="H302" s="102"/>
      <c r="I302" s="102"/>
      <c r="J302" s="103">
        <v>399758.74</v>
      </c>
      <c r="K302" s="102"/>
      <c r="L302" s="103">
        <v>4056247.76</v>
      </c>
      <c r="M302" s="135"/>
      <c r="Y302" s="75"/>
      <c r="Z302" s="75"/>
      <c r="AA302" s="75"/>
      <c r="AD302" s="75" t="s">
        <v>44</v>
      </c>
    </row>
    <row r="303" spans="1:30" customFormat="1" ht="0.75" customHeight="1" x14ac:dyDescent="0.25">
      <c r="A303" s="104"/>
      <c r="B303" s="104"/>
      <c r="C303" s="188"/>
      <c r="D303" s="188"/>
      <c r="E303" s="188"/>
      <c r="F303" s="105"/>
      <c r="G303" s="106"/>
      <c r="H303" s="106"/>
      <c r="I303" s="106"/>
      <c r="J303" s="106"/>
      <c r="K303" s="106"/>
      <c r="L303" s="106"/>
      <c r="M303" s="135"/>
      <c r="Y303" s="75"/>
      <c r="Z303" s="75"/>
      <c r="AA303" s="75"/>
      <c r="AD303" s="75"/>
    </row>
    <row r="304" spans="1:30" customFormat="1" ht="123.75" hidden="1" x14ac:dyDescent="0.25">
      <c r="A304" s="82">
        <v>32</v>
      </c>
      <c r="B304" s="83" t="s">
        <v>193</v>
      </c>
      <c r="C304" s="181" t="s">
        <v>194</v>
      </c>
      <c r="D304" s="181"/>
      <c r="E304" s="181"/>
      <c r="F304" s="84" t="s">
        <v>77</v>
      </c>
      <c r="G304" s="107">
        <v>-460</v>
      </c>
      <c r="H304" s="86">
        <v>188.1</v>
      </c>
      <c r="I304" s="87"/>
      <c r="J304" s="109">
        <v>-86526</v>
      </c>
      <c r="K304" s="87" t="s">
        <v>89</v>
      </c>
      <c r="L304" s="109">
        <v>-757102.5</v>
      </c>
      <c r="M304" s="135"/>
      <c r="Y304" s="75"/>
      <c r="Z304" s="75"/>
      <c r="AA304" s="75" t="s">
        <v>194</v>
      </c>
      <c r="AD304" s="75"/>
    </row>
    <row r="305" spans="1:30" customFormat="1" ht="0.75" hidden="1" customHeight="1" x14ac:dyDescent="0.25">
      <c r="A305" s="104"/>
      <c r="B305" s="104"/>
      <c r="C305" s="188"/>
      <c r="D305" s="188"/>
      <c r="E305" s="188"/>
      <c r="F305" s="105"/>
      <c r="G305" s="106"/>
      <c r="H305" s="106"/>
      <c r="I305" s="106"/>
      <c r="J305" s="106"/>
      <c r="K305" s="106"/>
      <c r="L305" s="106"/>
      <c r="M305" s="135"/>
      <c r="Y305" s="75"/>
      <c r="Z305" s="75"/>
      <c r="AA305" s="75"/>
      <c r="AD305" s="75"/>
    </row>
    <row r="306" spans="1:30" customFormat="1" ht="123.75" hidden="1" x14ac:dyDescent="0.25">
      <c r="A306" s="82">
        <v>33</v>
      </c>
      <c r="B306" s="83" t="s">
        <v>195</v>
      </c>
      <c r="C306" s="181" t="s">
        <v>196</v>
      </c>
      <c r="D306" s="181"/>
      <c r="E306" s="181"/>
      <c r="F306" s="84" t="s">
        <v>77</v>
      </c>
      <c r="G306" s="107">
        <v>460</v>
      </c>
      <c r="H306" s="86">
        <v>779.24</v>
      </c>
      <c r="I306" s="87"/>
      <c r="J306" s="109">
        <v>373634.36</v>
      </c>
      <c r="K306" s="87" t="s">
        <v>89</v>
      </c>
      <c r="L306" s="109">
        <v>3269300.64</v>
      </c>
      <c r="M306" s="135"/>
      <c r="Y306" s="75"/>
      <c r="Z306" s="75"/>
      <c r="AA306" s="75" t="s">
        <v>196</v>
      </c>
      <c r="AD306" s="75"/>
    </row>
    <row r="307" spans="1:30" customFormat="1" ht="0.75" hidden="1" customHeight="1" x14ac:dyDescent="0.25">
      <c r="A307" s="104"/>
      <c r="B307" s="104"/>
      <c r="C307" s="188"/>
      <c r="D307" s="188"/>
      <c r="E307" s="188"/>
      <c r="F307" s="105"/>
      <c r="G307" s="106"/>
      <c r="H307" s="106"/>
      <c r="I307" s="106"/>
      <c r="J307" s="106"/>
      <c r="K307" s="106"/>
      <c r="L307" s="106"/>
      <c r="M307" s="135"/>
      <c r="Y307" s="75"/>
      <c r="Z307" s="75"/>
      <c r="AA307" s="75"/>
      <c r="AD307" s="75"/>
    </row>
    <row r="308" spans="1:30" customFormat="1" ht="123.75" hidden="1" x14ac:dyDescent="0.25">
      <c r="A308" s="82">
        <v>34</v>
      </c>
      <c r="B308" s="83" t="s">
        <v>197</v>
      </c>
      <c r="C308" s="181" t="s">
        <v>198</v>
      </c>
      <c r="D308" s="181"/>
      <c r="E308" s="181"/>
      <c r="F308" s="84" t="s">
        <v>199</v>
      </c>
      <c r="G308" s="108">
        <v>-1.38</v>
      </c>
      <c r="H308" s="109">
        <v>10948</v>
      </c>
      <c r="I308" s="87"/>
      <c r="J308" s="109">
        <v>-15108.24</v>
      </c>
      <c r="K308" s="87" t="s">
        <v>89</v>
      </c>
      <c r="L308" s="109">
        <v>-132197.1</v>
      </c>
      <c r="M308" s="135"/>
      <c r="Y308" s="75"/>
      <c r="Z308" s="75"/>
      <c r="AA308" s="75" t="s">
        <v>198</v>
      </c>
      <c r="AD308" s="75"/>
    </row>
    <row r="309" spans="1:30" customFormat="1" ht="0.75" hidden="1" customHeight="1" x14ac:dyDescent="0.25">
      <c r="A309" s="104"/>
      <c r="B309" s="104"/>
      <c r="C309" s="188"/>
      <c r="D309" s="188"/>
      <c r="E309" s="188"/>
      <c r="F309" s="105"/>
      <c r="G309" s="106"/>
      <c r="H309" s="106"/>
      <c r="I309" s="106"/>
      <c r="J309" s="106"/>
      <c r="K309" s="106"/>
      <c r="L309" s="106"/>
      <c r="M309" s="135"/>
      <c r="Y309" s="75"/>
      <c r="Z309" s="75"/>
      <c r="AA309" s="75"/>
      <c r="AD309" s="75"/>
    </row>
    <row r="310" spans="1:30" customFormat="1" ht="123.75" hidden="1" x14ac:dyDescent="0.25">
      <c r="A310" s="82">
        <v>35</v>
      </c>
      <c r="B310" s="83" t="s">
        <v>200</v>
      </c>
      <c r="C310" s="181" t="s">
        <v>201</v>
      </c>
      <c r="D310" s="181"/>
      <c r="E310" s="181"/>
      <c r="F310" s="84" t="s">
        <v>202</v>
      </c>
      <c r="G310" s="111">
        <v>1.8460000000000001</v>
      </c>
      <c r="H310" s="109">
        <v>26000</v>
      </c>
      <c r="I310" s="87"/>
      <c r="J310" s="109">
        <v>50029.11</v>
      </c>
      <c r="K310" s="87" t="s">
        <v>89</v>
      </c>
      <c r="L310" s="109">
        <v>437754.72</v>
      </c>
      <c r="M310" s="135"/>
      <c r="Y310" s="75"/>
      <c r="Z310" s="75"/>
      <c r="AA310" s="75" t="s">
        <v>201</v>
      </c>
      <c r="AD310" s="75"/>
    </row>
    <row r="311" spans="1:30" customFormat="1" ht="0.75" customHeight="1" x14ac:dyDescent="0.25">
      <c r="A311" s="104"/>
      <c r="B311" s="104"/>
      <c r="C311" s="188"/>
      <c r="D311" s="188"/>
      <c r="E311" s="188"/>
      <c r="F311" s="105"/>
      <c r="G311" s="106"/>
      <c r="H311" s="106"/>
      <c r="I311" s="106"/>
      <c r="J311" s="106"/>
      <c r="K311" s="106"/>
      <c r="L311" s="106"/>
      <c r="M311" s="135"/>
      <c r="Y311" s="75"/>
      <c r="Z311" s="75"/>
      <c r="AA311" s="75"/>
      <c r="AD311" s="75"/>
    </row>
    <row r="312" spans="1:30" customFormat="1" ht="123.75" hidden="1" x14ac:dyDescent="0.25">
      <c r="A312" s="82">
        <v>36</v>
      </c>
      <c r="B312" s="83" t="s">
        <v>203</v>
      </c>
      <c r="C312" s="181" t="s">
        <v>204</v>
      </c>
      <c r="D312" s="181"/>
      <c r="E312" s="181"/>
      <c r="F312" s="84" t="s">
        <v>199</v>
      </c>
      <c r="G312" s="108">
        <v>-0.86</v>
      </c>
      <c r="H312" s="109">
        <v>11859</v>
      </c>
      <c r="I312" s="87"/>
      <c r="J312" s="109">
        <v>-10198.74</v>
      </c>
      <c r="K312" s="87" t="s">
        <v>89</v>
      </c>
      <c r="L312" s="109">
        <v>-89238.98</v>
      </c>
      <c r="M312" s="135"/>
      <c r="Y312" s="75"/>
      <c r="Z312" s="75"/>
      <c r="AA312" s="75" t="s">
        <v>204</v>
      </c>
      <c r="AD312" s="75"/>
    </row>
    <row r="313" spans="1:30" customFormat="1" ht="0.75" hidden="1" customHeight="1" x14ac:dyDescent="0.25">
      <c r="A313" s="104"/>
      <c r="B313" s="104"/>
      <c r="C313" s="188"/>
      <c r="D313" s="188"/>
      <c r="E313" s="188"/>
      <c r="F313" s="105"/>
      <c r="G313" s="106"/>
      <c r="H313" s="106"/>
      <c r="I313" s="106"/>
      <c r="J313" s="106"/>
      <c r="K313" s="106"/>
      <c r="L313" s="106"/>
      <c r="M313" s="135"/>
      <c r="Y313" s="75"/>
      <c r="Z313" s="75"/>
      <c r="AA313" s="75"/>
      <c r="AD313" s="75"/>
    </row>
    <row r="314" spans="1:30" customFormat="1" ht="123.75" hidden="1" x14ac:dyDescent="0.25">
      <c r="A314" s="82">
        <v>37</v>
      </c>
      <c r="B314" s="83" t="s">
        <v>205</v>
      </c>
      <c r="C314" s="181" t="s">
        <v>206</v>
      </c>
      <c r="D314" s="181"/>
      <c r="E314" s="181"/>
      <c r="F314" s="84" t="s">
        <v>202</v>
      </c>
      <c r="G314" s="111">
        <v>2.3109999999999999</v>
      </c>
      <c r="H314" s="109">
        <v>33366.67</v>
      </c>
      <c r="I314" s="87"/>
      <c r="J314" s="109">
        <v>80376.77</v>
      </c>
      <c r="K314" s="87" t="s">
        <v>89</v>
      </c>
      <c r="L314" s="109">
        <v>703296.74</v>
      </c>
      <c r="M314" s="135"/>
      <c r="Y314" s="75"/>
      <c r="Z314" s="75"/>
      <c r="AA314" s="75" t="s">
        <v>206</v>
      </c>
      <c r="AD314" s="75"/>
    </row>
    <row r="315" spans="1:30" customFormat="1" ht="0.75" customHeight="1" x14ac:dyDescent="0.25">
      <c r="A315" s="104"/>
      <c r="B315" s="104"/>
      <c r="C315" s="188"/>
      <c r="D315" s="188"/>
      <c r="E315" s="188"/>
      <c r="F315" s="105"/>
      <c r="G315" s="106"/>
      <c r="H315" s="106"/>
      <c r="I315" s="106"/>
      <c r="J315" s="106"/>
      <c r="K315" s="106"/>
      <c r="L315" s="106"/>
      <c r="M315" s="135"/>
      <c r="Y315" s="75"/>
      <c r="Z315" s="75"/>
      <c r="AA315" s="75"/>
      <c r="AD315" s="75"/>
    </row>
    <row r="316" spans="1:30" customFormat="1" ht="123.75" hidden="1" x14ac:dyDescent="0.25">
      <c r="A316" s="82">
        <v>38</v>
      </c>
      <c r="B316" s="83" t="s">
        <v>207</v>
      </c>
      <c r="C316" s="181" t="s">
        <v>208</v>
      </c>
      <c r="D316" s="181"/>
      <c r="E316" s="181"/>
      <c r="F316" s="84" t="s">
        <v>199</v>
      </c>
      <c r="G316" s="111">
        <v>-0.16500000000000001</v>
      </c>
      <c r="H316" s="109">
        <v>10424</v>
      </c>
      <c r="I316" s="87"/>
      <c r="J316" s="109">
        <v>-1719.96</v>
      </c>
      <c r="K316" s="87" t="s">
        <v>89</v>
      </c>
      <c r="L316" s="109">
        <v>-15049.65</v>
      </c>
      <c r="M316" s="135"/>
      <c r="Y316" s="75"/>
      <c r="Z316" s="75"/>
      <c r="AA316" s="75" t="s">
        <v>208</v>
      </c>
      <c r="AD316" s="75"/>
    </row>
    <row r="317" spans="1:30" customFormat="1" ht="0.75" hidden="1" customHeight="1" x14ac:dyDescent="0.25">
      <c r="A317" s="104"/>
      <c r="B317" s="104"/>
      <c r="C317" s="188"/>
      <c r="D317" s="188"/>
      <c r="E317" s="188"/>
      <c r="F317" s="105"/>
      <c r="G317" s="106"/>
      <c r="H317" s="106"/>
      <c r="I317" s="106"/>
      <c r="J317" s="106"/>
      <c r="K317" s="106"/>
      <c r="L317" s="106"/>
      <c r="M317" s="135"/>
      <c r="Y317" s="75"/>
      <c r="Z317" s="75"/>
      <c r="AA317" s="75"/>
      <c r="AD317" s="75"/>
    </row>
    <row r="318" spans="1:30" customFormat="1" ht="123.75" hidden="1" x14ac:dyDescent="0.25">
      <c r="A318" s="82">
        <v>39</v>
      </c>
      <c r="B318" s="83" t="s">
        <v>209</v>
      </c>
      <c r="C318" s="181" t="s">
        <v>210</v>
      </c>
      <c r="D318" s="181"/>
      <c r="E318" s="181"/>
      <c r="F318" s="84" t="s">
        <v>202</v>
      </c>
      <c r="G318" s="111">
        <v>0.28499999999999998</v>
      </c>
      <c r="H318" s="109">
        <v>29333.33</v>
      </c>
      <c r="I318" s="87"/>
      <c r="J318" s="109">
        <v>8714.1299999999992</v>
      </c>
      <c r="K318" s="87" t="s">
        <v>89</v>
      </c>
      <c r="L318" s="109">
        <v>76248.63</v>
      </c>
      <c r="M318" s="135"/>
      <c r="Y318" s="75"/>
      <c r="Z318" s="75"/>
      <c r="AA318" s="75" t="s">
        <v>210</v>
      </c>
      <c r="AD318" s="75"/>
    </row>
    <row r="319" spans="1:30" customFormat="1" ht="0.75" customHeight="1" x14ac:dyDescent="0.25">
      <c r="A319" s="104"/>
      <c r="B319" s="104"/>
      <c r="C319" s="188"/>
      <c r="D319" s="188"/>
      <c r="E319" s="188"/>
      <c r="F319" s="105"/>
      <c r="G319" s="106"/>
      <c r="H319" s="106"/>
      <c r="I319" s="106"/>
      <c r="J319" s="106"/>
      <c r="K319" s="106"/>
      <c r="L319" s="106"/>
      <c r="M319" s="135"/>
      <c r="Y319" s="75"/>
      <c r="Z319" s="75"/>
      <c r="AA319" s="75"/>
      <c r="AD319" s="75"/>
    </row>
    <row r="320" spans="1:30" customFormat="1" ht="123.75" hidden="1" x14ac:dyDescent="0.25">
      <c r="A320" s="82">
        <v>40</v>
      </c>
      <c r="B320" s="83" t="s">
        <v>211</v>
      </c>
      <c r="C320" s="181" t="s">
        <v>212</v>
      </c>
      <c r="D320" s="181"/>
      <c r="E320" s="181"/>
      <c r="F320" s="84" t="s">
        <v>77</v>
      </c>
      <c r="G320" s="107">
        <v>-80</v>
      </c>
      <c r="H320" s="86">
        <v>145.30000000000001</v>
      </c>
      <c r="I320" s="87"/>
      <c r="J320" s="109">
        <v>-11624</v>
      </c>
      <c r="K320" s="87" t="s">
        <v>89</v>
      </c>
      <c r="L320" s="109">
        <v>-101710</v>
      </c>
      <c r="M320" s="135"/>
      <c r="Y320" s="75"/>
      <c r="Z320" s="75"/>
      <c r="AA320" s="75" t="s">
        <v>212</v>
      </c>
      <c r="AD320" s="75"/>
    </row>
    <row r="321" spans="1:30" customFormat="1" ht="0.75" hidden="1" customHeight="1" x14ac:dyDescent="0.25">
      <c r="A321" s="104"/>
      <c r="B321" s="104"/>
      <c r="C321" s="188"/>
      <c r="D321" s="188"/>
      <c r="E321" s="188"/>
      <c r="F321" s="105"/>
      <c r="G321" s="106"/>
      <c r="H321" s="106"/>
      <c r="I321" s="106"/>
      <c r="J321" s="106"/>
      <c r="K321" s="106"/>
      <c r="L321" s="106"/>
      <c r="M321" s="135"/>
      <c r="Y321" s="75"/>
      <c r="Z321" s="75"/>
      <c r="AA321" s="75"/>
      <c r="AD321" s="75"/>
    </row>
    <row r="322" spans="1:30" customFormat="1" ht="123.75" hidden="1" x14ac:dyDescent="0.25">
      <c r="A322" s="82">
        <v>41</v>
      </c>
      <c r="B322" s="83" t="s">
        <v>213</v>
      </c>
      <c r="C322" s="181" t="s">
        <v>214</v>
      </c>
      <c r="D322" s="181"/>
      <c r="E322" s="181"/>
      <c r="F322" s="84" t="s">
        <v>202</v>
      </c>
      <c r="G322" s="111">
        <v>2.4780000000000002</v>
      </c>
      <c r="H322" s="109">
        <v>44095.24</v>
      </c>
      <c r="I322" s="87"/>
      <c r="J322" s="109">
        <v>113896.6</v>
      </c>
      <c r="K322" s="87" t="s">
        <v>89</v>
      </c>
      <c r="L322" s="109">
        <v>996595.23</v>
      </c>
      <c r="M322" s="135"/>
      <c r="Y322" s="75"/>
      <c r="Z322" s="75"/>
      <c r="AA322" s="75" t="s">
        <v>214</v>
      </c>
      <c r="AD322" s="75"/>
    </row>
    <row r="323" spans="1:30" customFormat="1" ht="0.75" customHeight="1" x14ac:dyDescent="0.25">
      <c r="A323" s="104"/>
      <c r="B323" s="104"/>
      <c r="C323" s="188"/>
      <c r="D323" s="188"/>
      <c r="E323" s="188"/>
      <c r="F323" s="105"/>
      <c r="G323" s="106"/>
      <c r="H323" s="106"/>
      <c r="I323" s="106"/>
      <c r="J323" s="106"/>
      <c r="K323" s="106"/>
      <c r="L323" s="106"/>
      <c r="M323" s="135"/>
      <c r="Y323" s="75"/>
      <c r="Z323" s="75"/>
      <c r="AA323" s="75"/>
      <c r="AD323" s="75"/>
    </row>
    <row r="324" spans="1:30" customFormat="1" ht="123.75" hidden="1" x14ac:dyDescent="0.25">
      <c r="A324" s="82">
        <v>42</v>
      </c>
      <c r="B324" s="83" t="s">
        <v>215</v>
      </c>
      <c r="C324" s="181" t="s">
        <v>216</v>
      </c>
      <c r="D324" s="181"/>
      <c r="E324" s="181"/>
      <c r="F324" s="84" t="s">
        <v>77</v>
      </c>
      <c r="G324" s="107">
        <v>-920</v>
      </c>
      <c r="H324" s="86">
        <v>43.61</v>
      </c>
      <c r="I324" s="87"/>
      <c r="J324" s="109">
        <v>-40121.199999999997</v>
      </c>
      <c r="K324" s="87" t="s">
        <v>89</v>
      </c>
      <c r="L324" s="109">
        <v>-351060.5</v>
      </c>
      <c r="M324" s="135"/>
      <c r="Y324" s="75"/>
      <c r="Z324" s="75"/>
      <c r="AA324" s="75" t="s">
        <v>216</v>
      </c>
      <c r="AD324" s="75"/>
    </row>
    <row r="325" spans="1:30" customFormat="1" ht="0.75" hidden="1" customHeight="1" x14ac:dyDescent="0.25">
      <c r="A325" s="104"/>
      <c r="B325" s="104"/>
      <c r="C325" s="188"/>
      <c r="D325" s="188"/>
      <c r="E325" s="188"/>
      <c r="F325" s="105"/>
      <c r="G325" s="106"/>
      <c r="H325" s="106"/>
      <c r="I325" s="106"/>
      <c r="J325" s="106"/>
      <c r="K325" s="106"/>
      <c r="L325" s="106"/>
      <c r="M325" s="135"/>
      <c r="Y325" s="75"/>
      <c r="Z325" s="75"/>
      <c r="AA325" s="75"/>
      <c r="AD325" s="75"/>
    </row>
    <row r="326" spans="1:30" customFormat="1" ht="123.75" hidden="1" x14ac:dyDescent="0.25">
      <c r="A326" s="82">
        <v>43</v>
      </c>
      <c r="B326" s="83" t="s">
        <v>217</v>
      </c>
      <c r="C326" s="181" t="s">
        <v>218</v>
      </c>
      <c r="D326" s="181"/>
      <c r="E326" s="181"/>
      <c r="F326" s="84" t="s">
        <v>199</v>
      </c>
      <c r="G326" s="108">
        <v>6.44</v>
      </c>
      <c r="H326" s="109">
        <v>40595.24</v>
      </c>
      <c r="I326" s="87"/>
      <c r="J326" s="109">
        <v>272507.65999999997</v>
      </c>
      <c r="K326" s="87" t="s">
        <v>89</v>
      </c>
      <c r="L326" s="109">
        <v>2384442.04</v>
      </c>
      <c r="M326" s="135"/>
      <c r="Y326" s="75"/>
      <c r="Z326" s="75"/>
      <c r="AA326" s="75" t="s">
        <v>218</v>
      </c>
      <c r="AD326" s="75"/>
    </row>
    <row r="327" spans="1:30" customFormat="1" ht="0.75" customHeight="1" x14ac:dyDescent="0.25">
      <c r="A327" s="104"/>
      <c r="B327" s="104"/>
      <c r="C327" s="188"/>
      <c r="D327" s="188"/>
      <c r="E327" s="188"/>
      <c r="F327" s="105"/>
      <c r="G327" s="106"/>
      <c r="H327" s="106"/>
      <c r="I327" s="106"/>
      <c r="J327" s="106"/>
      <c r="K327" s="106"/>
      <c r="L327" s="106"/>
      <c r="M327" s="135"/>
      <c r="Y327" s="75"/>
      <c r="Z327" s="75"/>
      <c r="AA327" s="75"/>
      <c r="AD327" s="75"/>
    </row>
    <row r="328" spans="1:30" customFormat="1" ht="123.75" hidden="1" x14ac:dyDescent="0.25">
      <c r="A328" s="82">
        <v>44</v>
      </c>
      <c r="B328" s="83" t="s">
        <v>219</v>
      </c>
      <c r="C328" s="181" t="s">
        <v>220</v>
      </c>
      <c r="D328" s="181"/>
      <c r="E328" s="181"/>
      <c r="F328" s="84" t="s">
        <v>221</v>
      </c>
      <c r="G328" s="107">
        <v>-500</v>
      </c>
      <c r="H328" s="86">
        <v>351.2</v>
      </c>
      <c r="I328" s="87"/>
      <c r="J328" s="109">
        <v>-175600</v>
      </c>
      <c r="K328" s="87" t="s">
        <v>89</v>
      </c>
      <c r="L328" s="109">
        <v>-1536500</v>
      </c>
      <c r="M328" s="135"/>
      <c r="Y328" s="75"/>
      <c r="Z328" s="75"/>
      <c r="AA328" s="75" t="s">
        <v>220</v>
      </c>
      <c r="AD328" s="75"/>
    </row>
    <row r="329" spans="1:30" customFormat="1" ht="0.75" hidden="1" customHeight="1" x14ac:dyDescent="0.25">
      <c r="A329" s="104"/>
      <c r="B329" s="104"/>
      <c r="C329" s="188"/>
      <c r="D329" s="188"/>
      <c r="E329" s="188"/>
      <c r="F329" s="105"/>
      <c r="G329" s="106"/>
      <c r="H329" s="106"/>
      <c r="I329" s="106"/>
      <c r="J329" s="106"/>
      <c r="K329" s="106"/>
      <c r="L329" s="106"/>
      <c r="M329" s="135"/>
      <c r="Y329" s="75"/>
      <c r="Z329" s="75"/>
      <c r="AA329" s="75"/>
      <c r="AD329" s="75"/>
    </row>
    <row r="330" spans="1:30" customFormat="1" ht="123.75" hidden="1" x14ac:dyDescent="0.25">
      <c r="A330" s="82">
        <v>45</v>
      </c>
      <c r="B330" s="83" t="s">
        <v>222</v>
      </c>
      <c r="C330" s="181" t="s">
        <v>223</v>
      </c>
      <c r="D330" s="181"/>
      <c r="E330" s="181"/>
      <c r="F330" s="84" t="s">
        <v>202</v>
      </c>
      <c r="G330" s="108">
        <v>32.44</v>
      </c>
      <c r="H330" s="109">
        <v>19047.62</v>
      </c>
      <c r="I330" s="87"/>
      <c r="J330" s="109">
        <v>644079.24</v>
      </c>
      <c r="K330" s="87" t="s">
        <v>89</v>
      </c>
      <c r="L330" s="109">
        <v>5635693.3499999996</v>
      </c>
      <c r="M330" s="135"/>
      <c r="Y330" s="75"/>
      <c r="Z330" s="75"/>
      <c r="AA330" s="75" t="s">
        <v>223</v>
      </c>
      <c r="AD330" s="75"/>
    </row>
    <row r="331" spans="1:30" customFormat="1" ht="0.75" customHeight="1" x14ac:dyDescent="0.25">
      <c r="A331" s="104"/>
      <c r="B331" s="104"/>
      <c r="C331" s="188"/>
      <c r="D331" s="188"/>
      <c r="E331" s="188"/>
      <c r="F331" s="105"/>
      <c r="G331" s="106"/>
      <c r="H331" s="106"/>
      <c r="I331" s="106"/>
      <c r="J331" s="106"/>
      <c r="K331" s="106"/>
      <c r="L331" s="106"/>
      <c r="M331" s="135"/>
      <c r="Y331" s="75"/>
      <c r="Z331" s="75"/>
      <c r="AA331" s="75"/>
      <c r="AD331" s="75"/>
    </row>
    <row r="332" spans="1:30" customFormat="1" ht="123.75" hidden="1" x14ac:dyDescent="0.25">
      <c r="A332" s="82">
        <v>46</v>
      </c>
      <c r="B332" s="83" t="s">
        <v>224</v>
      </c>
      <c r="C332" s="181" t="s">
        <v>225</v>
      </c>
      <c r="D332" s="181"/>
      <c r="E332" s="181"/>
      <c r="F332" s="84" t="s">
        <v>77</v>
      </c>
      <c r="G332" s="107">
        <v>-920</v>
      </c>
      <c r="H332" s="86">
        <v>5.6</v>
      </c>
      <c r="I332" s="87"/>
      <c r="J332" s="109">
        <v>-5152</v>
      </c>
      <c r="K332" s="87" t="s">
        <v>89</v>
      </c>
      <c r="L332" s="109">
        <v>-45080</v>
      </c>
      <c r="M332" s="135"/>
      <c r="Y332" s="75"/>
      <c r="Z332" s="75"/>
      <c r="AA332" s="75" t="s">
        <v>225</v>
      </c>
      <c r="AD332" s="75"/>
    </row>
    <row r="333" spans="1:30" customFormat="1" ht="0.75" hidden="1" customHeight="1" x14ac:dyDescent="0.25">
      <c r="A333" s="104"/>
      <c r="B333" s="104"/>
      <c r="C333" s="188"/>
      <c r="D333" s="188"/>
      <c r="E333" s="188"/>
      <c r="F333" s="105"/>
      <c r="G333" s="106"/>
      <c r="H333" s="106"/>
      <c r="I333" s="106"/>
      <c r="J333" s="106"/>
      <c r="K333" s="106"/>
      <c r="L333" s="106"/>
      <c r="M333" s="135"/>
      <c r="Y333" s="75"/>
      <c r="Z333" s="75"/>
      <c r="AA333" s="75"/>
      <c r="AD333" s="75"/>
    </row>
    <row r="334" spans="1:30" customFormat="1" ht="123.75" hidden="1" x14ac:dyDescent="0.25">
      <c r="A334" s="82">
        <v>47</v>
      </c>
      <c r="B334" s="83" t="s">
        <v>226</v>
      </c>
      <c r="C334" s="181" t="s">
        <v>227</v>
      </c>
      <c r="D334" s="181"/>
      <c r="E334" s="181"/>
      <c r="F334" s="84" t="s">
        <v>77</v>
      </c>
      <c r="G334" s="107">
        <v>920</v>
      </c>
      <c r="H334" s="86">
        <v>12.57</v>
      </c>
      <c r="I334" s="87"/>
      <c r="J334" s="109">
        <v>12054.27</v>
      </c>
      <c r="K334" s="87" t="s">
        <v>89</v>
      </c>
      <c r="L334" s="109">
        <v>105474.84</v>
      </c>
      <c r="M334" s="135"/>
      <c r="Y334" s="75"/>
      <c r="Z334" s="75"/>
      <c r="AA334" s="75" t="s">
        <v>227</v>
      </c>
      <c r="AD334" s="75"/>
    </row>
    <row r="335" spans="1:30" customFormat="1" ht="0.75" customHeight="1" x14ac:dyDescent="0.25">
      <c r="A335" s="104"/>
      <c r="B335" s="104"/>
      <c r="C335" s="188"/>
      <c r="D335" s="188"/>
      <c r="E335" s="188"/>
      <c r="F335" s="105"/>
      <c r="G335" s="106"/>
      <c r="H335" s="106"/>
      <c r="I335" s="106"/>
      <c r="J335" s="106"/>
      <c r="K335" s="106"/>
      <c r="L335" s="106"/>
      <c r="M335" s="135"/>
      <c r="Y335" s="75"/>
      <c r="Z335" s="75"/>
      <c r="AA335" s="75"/>
      <c r="AD335" s="75"/>
    </row>
    <row r="336" spans="1:30" customFormat="1" ht="123.75" hidden="1" x14ac:dyDescent="0.25">
      <c r="A336" s="82">
        <v>48</v>
      </c>
      <c r="B336" s="83" t="s">
        <v>228</v>
      </c>
      <c r="C336" s="181" t="s">
        <v>229</v>
      </c>
      <c r="D336" s="181"/>
      <c r="E336" s="181"/>
      <c r="F336" s="84" t="s">
        <v>77</v>
      </c>
      <c r="G336" s="107">
        <v>-920</v>
      </c>
      <c r="H336" s="86">
        <v>2.5</v>
      </c>
      <c r="I336" s="87"/>
      <c r="J336" s="109">
        <v>-2300</v>
      </c>
      <c r="K336" s="87" t="s">
        <v>89</v>
      </c>
      <c r="L336" s="109">
        <v>-20125</v>
      </c>
      <c r="M336" s="135"/>
      <c r="Y336" s="75"/>
      <c r="Z336" s="75"/>
      <c r="AA336" s="75" t="s">
        <v>229</v>
      </c>
      <c r="AD336" s="75"/>
    </row>
    <row r="337" spans="1:30" customFormat="1" ht="0.75" hidden="1" customHeight="1" x14ac:dyDescent="0.25">
      <c r="A337" s="104"/>
      <c r="B337" s="104"/>
      <c r="C337" s="188"/>
      <c r="D337" s="188"/>
      <c r="E337" s="188"/>
      <c r="F337" s="105"/>
      <c r="G337" s="106"/>
      <c r="H337" s="106"/>
      <c r="I337" s="106"/>
      <c r="J337" s="106"/>
      <c r="K337" s="106"/>
      <c r="L337" s="106"/>
      <c r="M337" s="135"/>
      <c r="Y337" s="75"/>
      <c r="Z337" s="75"/>
      <c r="AA337" s="75"/>
      <c r="AD337" s="75"/>
    </row>
    <row r="338" spans="1:30" customFormat="1" ht="123.75" hidden="1" x14ac:dyDescent="0.25">
      <c r="A338" s="82">
        <v>49</v>
      </c>
      <c r="B338" s="83" t="s">
        <v>230</v>
      </c>
      <c r="C338" s="181" t="s">
        <v>231</v>
      </c>
      <c r="D338" s="181"/>
      <c r="E338" s="181"/>
      <c r="F338" s="84" t="s">
        <v>77</v>
      </c>
      <c r="G338" s="107">
        <v>920</v>
      </c>
      <c r="H338" s="86">
        <v>11.24</v>
      </c>
      <c r="I338" s="87"/>
      <c r="J338" s="109">
        <v>10778.84</v>
      </c>
      <c r="K338" s="87" t="s">
        <v>89</v>
      </c>
      <c r="L338" s="109">
        <v>94314.82</v>
      </c>
      <c r="M338" s="135"/>
      <c r="Y338" s="75"/>
      <c r="Z338" s="75"/>
      <c r="AA338" s="75" t="s">
        <v>231</v>
      </c>
      <c r="AD338" s="75"/>
    </row>
    <row r="339" spans="1:30" customFormat="1" ht="0.75" customHeight="1" x14ac:dyDescent="0.25">
      <c r="A339" s="104"/>
      <c r="B339" s="104"/>
      <c r="C339" s="188"/>
      <c r="D339" s="188"/>
      <c r="E339" s="188"/>
      <c r="F339" s="105"/>
      <c r="G339" s="106"/>
      <c r="H339" s="106"/>
      <c r="I339" s="106"/>
      <c r="J339" s="106"/>
      <c r="K339" s="106"/>
      <c r="L339" s="106"/>
      <c r="M339" s="135"/>
      <c r="Y339" s="75"/>
      <c r="Z339" s="75"/>
      <c r="AA339" s="75"/>
      <c r="AD339" s="75"/>
    </row>
    <row r="340" spans="1:30" customFormat="1" ht="78.75" x14ac:dyDescent="0.25">
      <c r="A340" s="82">
        <v>50</v>
      </c>
      <c r="B340" s="83" t="s">
        <v>232</v>
      </c>
      <c r="C340" s="181" t="s">
        <v>233</v>
      </c>
      <c r="D340" s="181"/>
      <c r="E340" s="181"/>
      <c r="F340" s="84" t="s">
        <v>148</v>
      </c>
      <c r="G340" s="85">
        <v>0.1075</v>
      </c>
      <c r="H340" s="109">
        <v>243909.64</v>
      </c>
      <c r="I340" s="87"/>
      <c r="J340" s="87"/>
      <c r="K340" s="87" t="s">
        <v>34</v>
      </c>
      <c r="L340" s="87"/>
      <c r="M340" s="135">
        <f>G340*0.8</f>
        <v>8.6000000000000007E-2</v>
      </c>
      <c r="Y340" s="75"/>
      <c r="Z340" s="75"/>
      <c r="AA340" s="75" t="s">
        <v>233</v>
      </c>
      <c r="AD340" s="75"/>
    </row>
    <row r="341" spans="1:30" customFormat="1" ht="22.5" x14ac:dyDescent="0.25">
      <c r="A341" s="88"/>
      <c r="B341" s="89"/>
      <c r="C341" s="182" t="s">
        <v>35</v>
      </c>
      <c r="D341" s="182"/>
      <c r="E341" s="182"/>
      <c r="F341" s="91"/>
      <c r="G341" s="92"/>
      <c r="H341" s="95">
        <v>1107.95</v>
      </c>
      <c r="I341" s="92" t="s">
        <v>188</v>
      </c>
      <c r="J341" s="93">
        <v>198.47</v>
      </c>
      <c r="K341" s="92"/>
      <c r="L341" s="95">
        <v>9326.1</v>
      </c>
      <c r="M341" s="135"/>
      <c r="Y341" s="75"/>
      <c r="Z341" s="75"/>
      <c r="AA341" s="75"/>
      <c r="AB341" s="96" t="s">
        <v>35</v>
      </c>
      <c r="AD341" s="75"/>
    </row>
    <row r="342" spans="1:30" customFormat="1" ht="22.5" x14ac:dyDescent="0.25">
      <c r="A342" s="88"/>
      <c r="B342" s="89"/>
      <c r="C342" s="182" t="s">
        <v>36</v>
      </c>
      <c r="D342" s="182"/>
      <c r="E342" s="182"/>
      <c r="F342" s="91"/>
      <c r="G342" s="92"/>
      <c r="H342" s="95">
        <v>12533.99</v>
      </c>
      <c r="I342" s="92" t="s">
        <v>189</v>
      </c>
      <c r="J342" s="95">
        <v>2440.4899999999998</v>
      </c>
      <c r="K342" s="92"/>
      <c r="L342" s="95">
        <v>34191.199999999997</v>
      </c>
      <c r="M342" s="135"/>
      <c r="Y342" s="75"/>
      <c r="Z342" s="75"/>
      <c r="AA342" s="75"/>
      <c r="AB342" s="96" t="s">
        <v>36</v>
      </c>
      <c r="AD342" s="75"/>
    </row>
    <row r="343" spans="1:30" customFormat="1" ht="22.5" x14ac:dyDescent="0.25">
      <c r="A343" s="88"/>
      <c r="B343" s="89"/>
      <c r="C343" s="182" t="s">
        <v>37</v>
      </c>
      <c r="D343" s="182"/>
      <c r="E343" s="182"/>
      <c r="F343" s="91"/>
      <c r="G343" s="92"/>
      <c r="H343" s="97" t="s">
        <v>234</v>
      </c>
      <c r="I343" s="92" t="s">
        <v>189</v>
      </c>
      <c r="J343" s="97" t="s">
        <v>235</v>
      </c>
      <c r="K343" s="92"/>
      <c r="L343" s="97" t="s">
        <v>236</v>
      </c>
      <c r="M343" s="135"/>
      <c r="Y343" s="75"/>
      <c r="Z343" s="75"/>
      <c r="AA343" s="75"/>
      <c r="AB343" s="96" t="s">
        <v>37</v>
      </c>
      <c r="AD343" s="75"/>
    </row>
    <row r="344" spans="1:30" customFormat="1" ht="15" x14ac:dyDescent="0.25">
      <c r="A344" s="88"/>
      <c r="B344" s="89"/>
      <c r="C344" s="182" t="s">
        <v>38</v>
      </c>
      <c r="D344" s="182"/>
      <c r="E344" s="182"/>
      <c r="F344" s="91"/>
      <c r="G344" s="92"/>
      <c r="H344" s="95">
        <v>230267.7</v>
      </c>
      <c r="I344" s="92"/>
      <c r="J344" s="95">
        <v>24753.78</v>
      </c>
      <c r="K344" s="92"/>
      <c r="L344" s="95">
        <v>216595.56</v>
      </c>
      <c r="M344" s="135"/>
      <c r="Y344" s="75"/>
      <c r="Z344" s="75"/>
      <c r="AA344" s="75"/>
      <c r="AB344" s="96" t="s">
        <v>38</v>
      </c>
      <c r="AD344" s="75"/>
    </row>
    <row r="345" spans="1:30" customFormat="1" ht="15" x14ac:dyDescent="0.25">
      <c r="A345" s="88"/>
      <c r="B345" s="89"/>
      <c r="C345" s="182" t="s">
        <v>61</v>
      </c>
      <c r="D345" s="182"/>
      <c r="E345" s="182"/>
      <c r="F345" s="91" t="s">
        <v>40</v>
      </c>
      <c r="G345" s="98">
        <v>109</v>
      </c>
      <c r="H345" s="97"/>
      <c r="I345" s="92"/>
      <c r="J345" s="93">
        <v>390.41</v>
      </c>
      <c r="K345" s="99">
        <v>109</v>
      </c>
      <c r="L345" s="95">
        <v>18345.38</v>
      </c>
      <c r="M345" s="135"/>
      <c r="Y345" s="75"/>
      <c r="Z345" s="75"/>
      <c r="AA345" s="75"/>
      <c r="AC345" s="96" t="s">
        <v>61</v>
      </c>
      <c r="AD345" s="75"/>
    </row>
    <row r="346" spans="1:30" customFormat="1" ht="15" x14ac:dyDescent="0.25">
      <c r="A346" s="88"/>
      <c r="B346" s="89"/>
      <c r="C346" s="182" t="s">
        <v>62</v>
      </c>
      <c r="D346" s="182"/>
      <c r="E346" s="182"/>
      <c r="F346" s="91" t="s">
        <v>40</v>
      </c>
      <c r="G346" s="98">
        <v>65</v>
      </c>
      <c r="H346" s="97"/>
      <c r="I346" s="94">
        <v>0.85</v>
      </c>
      <c r="J346" s="93">
        <v>197.89</v>
      </c>
      <c r="K346" s="94">
        <v>55.25</v>
      </c>
      <c r="L346" s="95">
        <v>9298.92</v>
      </c>
      <c r="M346" s="135"/>
      <c r="Y346" s="75"/>
      <c r="Z346" s="75"/>
      <c r="AA346" s="75"/>
      <c r="AC346" s="96" t="s">
        <v>62</v>
      </c>
      <c r="AD346" s="75"/>
    </row>
    <row r="347" spans="1:30" customFormat="1" ht="22.5" x14ac:dyDescent="0.25">
      <c r="A347" s="88"/>
      <c r="B347" s="89"/>
      <c r="C347" s="182" t="s">
        <v>42</v>
      </c>
      <c r="D347" s="182"/>
      <c r="E347" s="182"/>
      <c r="F347" s="91" t="s">
        <v>43</v>
      </c>
      <c r="G347" s="93">
        <v>134.46</v>
      </c>
      <c r="H347" s="97"/>
      <c r="I347" s="92" t="s">
        <v>188</v>
      </c>
      <c r="J347" s="97"/>
      <c r="K347" s="92"/>
      <c r="L347" s="93">
        <v>24.09</v>
      </c>
      <c r="M347" s="135"/>
      <c r="Y347" s="75"/>
      <c r="Z347" s="75"/>
      <c r="AA347" s="75"/>
      <c r="AC347" s="96" t="s">
        <v>42</v>
      </c>
      <c r="AD347" s="75"/>
    </row>
    <row r="348" spans="1:30" customFormat="1" ht="22.5" x14ac:dyDescent="0.25">
      <c r="A348" s="88"/>
      <c r="B348" s="89"/>
      <c r="C348" s="182" t="s">
        <v>53</v>
      </c>
      <c r="D348" s="182"/>
      <c r="E348" s="182"/>
      <c r="F348" s="91" t="s">
        <v>43</v>
      </c>
      <c r="G348" s="93">
        <v>54.89</v>
      </c>
      <c r="H348" s="97"/>
      <c r="I348" s="92" t="s">
        <v>189</v>
      </c>
      <c r="J348" s="97"/>
      <c r="K348" s="92"/>
      <c r="L348" s="93">
        <v>10.69</v>
      </c>
      <c r="M348" s="135"/>
      <c r="Y348" s="75"/>
      <c r="Z348" s="75"/>
      <c r="AA348" s="75"/>
      <c r="AC348" s="96" t="s">
        <v>53</v>
      </c>
      <c r="AD348" s="75"/>
    </row>
    <row r="349" spans="1:30" customFormat="1" ht="15" x14ac:dyDescent="0.25">
      <c r="A349" s="100"/>
      <c r="B349" s="101"/>
      <c r="C349" s="181" t="s">
        <v>44</v>
      </c>
      <c r="D349" s="181"/>
      <c r="E349" s="181"/>
      <c r="F349" s="84"/>
      <c r="G349" s="102"/>
      <c r="H349" s="102"/>
      <c r="I349" s="102"/>
      <c r="J349" s="103">
        <v>27981.040000000001</v>
      </c>
      <c r="K349" s="102"/>
      <c r="L349" s="103">
        <v>287757.15999999997</v>
      </c>
      <c r="M349" s="135"/>
      <c r="Y349" s="75"/>
      <c r="Z349" s="75"/>
      <c r="AA349" s="75"/>
      <c r="AD349" s="75" t="s">
        <v>44</v>
      </c>
    </row>
    <row r="350" spans="1:30" customFormat="1" ht="0.75" customHeight="1" x14ac:dyDescent="0.25">
      <c r="A350" s="104"/>
      <c r="B350" s="104"/>
      <c r="C350" s="188"/>
      <c r="D350" s="188"/>
      <c r="E350" s="188"/>
      <c r="F350" s="105"/>
      <c r="G350" s="106"/>
      <c r="H350" s="106"/>
      <c r="I350" s="106"/>
      <c r="J350" s="106"/>
      <c r="K350" s="106"/>
      <c r="L350" s="106"/>
      <c r="M350" s="135"/>
      <c r="Y350" s="75"/>
      <c r="Z350" s="75"/>
      <c r="AA350" s="75"/>
      <c r="AD350" s="75"/>
    </row>
    <row r="351" spans="1:30" customFormat="1" ht="123.75" x14ac:dyDescent="0.25">
      <c r="A351" s="82">
        <v>51</v>
      </c>
      <c r="B351" s="83" t="s">
        <v>237</v>
      </c>
      <c r="C351" s="181" t="s">
        <v>238</v>
      </c>
      <c r="D351" s="181"/>
      <c r="E351" s="181"/>
      <c r="F351" s="84" t="s">
        <v>47</v>
      </c>
      <c r="G351" s="108">
        <v>-125.78</v>
      </c>
      <c r="H351" s="86">
        <v>196.81</v>
      </c>
      <c r="I351" s="87"/>
      <c r="J351" s="109">
        <v>-24754.76</v>
      </c>
      <c r="K351" s="87" t="s">
        <v>89</v>
      </c>
      <c r="L351" s="109">
        <v>-216604.17</v>
      </c>
      <c r="M351" s="135"/>
      <c r="Y351" s="75"/>
      <c r="Z351" s="75"/>
      <c r="AA351" s="75" t="s">
        <v>238</v>
      </c>
      <c r="AD351" s="75"/>
    </row>
    <row r="352" spans="1:30" customFormat="1" ht="0.75" customHeight="1" x14ac:dyDescent="0.25">
      <c r="A352" s="104"/>
      <c r="B352" s="104"/>
      <c r="C352" s="188"/>
      <c r="D352" s="188"/>
      <c r="E352" s="188"/>
      <c r="F352" s="105"/>
      <c r="G352" s="106"/>
      <c r="H352" s="106"/>
      <c r="I352" s="106"/>
      <c r="J352" s="106"/>
      <c r="K352" s="106"/>
      <c r="L352" s="106"/>
      <c r="M352" s="135"/>
      <c r="Y352" s="75"/>
      <c r="Z352" s="75"/>
      <c r="AA352" s="75"/>
      <c r="AD352" s="75"/>
    </row>
    <row r="353" spans="1:30" customFormat="1" ht="123.75" x14ac:dyDescent="0.25">
      <c r="A353" s="82">
        <v>52</v>
      </c>
      <c r="B353" s="83" t="s">
        <v>184</v>
      </c>
      <c r="C353" s="181" t="s">
        <v>185</v>
      </c>
      <c r="D353" s="181"/>
      <c r="E353" s="181"/>
      <c r="F353" s="84" t="s">
        <v>47</v>
      </c>
      <c r="G353" s="107">
        <v>149</v>
      </c>
      <c r="H353" s="86">
        <v>523.80999999999995</v>
      </c>
      <c r="I353" s="87"/>
      <c r="J353" s="109">
        <v>81353.789999999994</v>
      </c>
      <c r="K353" s="87" t="s">
        <v>89</v>
      </c>
      <c r="L353" s="109">
        <v>711845.66</v>
      </c>
      <c r="M353" s="135"/>
      <c r="Y353" s="75"/>
      <c r="Z353" s="75"/>
      <c r="AA353" s="75" t="s">
        <v>185</v>
      </c>
      <c r="AD353" s="75"/>
    </row>
    <row r="354" spans="1:30" customFormat="1" ht="0.75" customHeight="1" x14ac:dyDescent="0.25">
      <c r="A354" s="104"/>
      <c r="B354" s="104"/>
      <c r="C354" s="188"/>
      <c r="D354" s="188"/>
      <c r="E354" s="188"/>
      <c r="F354" s="105"/>
      <c r="G354" s="106"/>
      <c r="H354" s="106"/>
      <c r="I354" s="106"/>
      <c r="J354" s="106"/>
      <c r="K354" s="106"/>
      <c r="L354" s="106"/>
      <c r="M354" s="135"/>
      <c r="Y354" s="75"/>
      <c r="Z354" s="75"/>
      <c r="AA354" s="75"/>
      <c r="AD354" s="75"/>
    </row>
    <row r="355" spans="1:30" customFormat="1" ht="78.75" x14ac:dyDescent="0.25">
      <c r="A355" s="82">
        <v>53</v>
      </c>
      <c r="B355" s="83" t="s">
        <v>239</v>
      </c>
      <c r="C355" s="181" t="s">
        <v>240</v>
      </c>
      <c r="D355" s="181"/>
      <c r="E355" s="181"/>
      <c r="F355" s="84" t="s">
        <v>56</v>
      </c>
      <c r="G355" s="108">
        <v>0.25</v>
      </c>
      <c r="H355" s="109">
        <v>10365.530000000001</v>
      </c>
      <c r="I355" s="87"/>
      <c r="J355" s="87"/>
      <c r="K355" s="87" t="s">
        <v>34</v>
      </c>
      <c r="L355" s="87"/>
      <c r="M355" s="135">
        <f>G355*0.8</f>
        <v>0.2</v>
      </c>
      <c r="Y355" s="75"/>
      <c r="Z355" s="75"/>
      <c r="AA355" s="75" t="s">
        <v>240</v>
      </c>
      <c r="AD355" s="75"/>
    </row>
    <row r="356" spans="1:30" customFormat="1" ht="15" x14ac:dyDescent="0.25">
      <c r="A356" s="88"/>
      <c r="B356" s="89"/>
      <c r="C356" s="182" t="s">
        <v>35</v>
      </c>
      <c r="D356" s="182"/>
      <c r="E356" s="182"/>
      <c r="F356" s="91"/>
      <c r="G356" s="92"/>
      <c r="H356" s="95">
        <v>9729</v>
      </c>
      <c r="I356" s="92" t="s">
        <v>66</v>
      </c>
      <c r="J356" s="95">
        <v>3216.65</v>
      </c>
      <c r="K356" s="92"/>
      <c r="L356" s="95">
        <v>151150.41</v>
      </c>
      <c r="M356" s="135"/>
      <c r="Y356" s="75"/>
      <c r="Z356" s="75"/>
      <c r="AA356" s="75"/>
      <c r="AB356" s="96" t="s">
        <v>35</v>
      </c>
      <c r="AD356" s="75"/>
    </row>
    <row r="357" spans="1:30" customFormat="1" ht="15" x14ac:dyDescent="0.25">
      <c r="A357" s="88"/>
      <c r="B357" s="89"/>
      <c r="C357" s="182" t="s">
        <v>36</v>
      </c>
      <c r="D357" s="182"/>
      <c r="E357" s="182"/>
      <c r="F357" s="91"/>
      <c r="G357" s="92"/>
      <c r="H357" s="93">
        <v>636.53</v>
      </c>
      <c r="I357" s="92" t="s">
        <v>67</v>
      </c>
      <c r="J357" s="93">
        <v>228.75</v>
      </c>
      <c r="K357" s="92"/>
      <c r="L357" s="95">
        <v>3204.83</v>
      </c>
      <c r="M357" s="135"/>
      <c r="Y357" s="75"/>
      <c r="Z357" s="75"/>
      <c r="AA357" s="75"/>
      <c r="AB357" s="96" t="s">
        <v>36</v>
      </c>
      <c r="AD357" s="75"/>
    </row>
    <row r="358" spans="1:30" customFormat="1" ht="15" x14ac:dyDescent="0.25">
      <c r="A358" s="88"/>
      <c r="B358" s="89"/>
      <c r="C358" s="182" t="s">
        <v>37</v>
      </c>
      <c r="D358" s="182"/>
      <c r="E358" s="182"/>
      <c r="F358" s="91"/>
      <c r="G358" s="92"/>
      <c r="H358" s="97" t="s">
        <v>241</v>
      </c>
      <c r="I358" s="92" t="s">
        <v>67</v>
      </c>
      <c r="J358" s="97" t="s">
        <v>242</v>
      </c>
      <c r="K358" s="92"/>
      <c r="L358" s="97" t="s">
        <v>243</v>
      </c>
      <c r="M358" s="135"/>
      <c r="Y358" s="75"/>
      <c r="Z358" s="75"/>
      <c r="AA358" s="75"/>
      <c r="AB358" s="96" t="s">
        <v>37</v>
      </c>
      <c r="AD358" s="75"/>
    </row>
    <row r="359" spans="1:30" customFormat="1" ht="15" x14ac:dyDescent="0.25">
      <c r="A359" s="88"/>
      <c r="B359" s="89"/>
      <c r="C359" s="182" t="s">
        <v>38</v>
      </c>
      <c r="D359" s="182"/>
      <c r="E359" s="182"/>
      <c r="F359" s="91"/>
      <c r="G359" s="92"/>
      <c r="H359" s="97"/>
      <c r="I359" s="92"/>
      <c r="J359" s="97"/>
      <c r="K359" s="92"/>
      <c r="L359" s="97"/>
      <c r="M359" s="135"/>
      <c r="Y359" s="75"/>
      <c r="Z359" s="75"/>
      <c r="AA359" s="75"/>
      <c r="AB359" s="96" t="s">
        <v>38</v>
      </c>
      <c r="AD359" s="75"/>
    </row>
    <row r="360" spans="1:30" customFormat="1" ht="15" x14ac:dyDescent="0.25">
      <c r="A360" s="88"/>
      <c r="B360" s="89"/>
      <c r="C360" s="182" t="s">
        <v>244</v>
      </c>
      <c r="D360" s="182"/>
      <c r="E360" s="182"/>
      <c r="F360" s="91" t="s">
        <v>40</v>
      </c>
      <c r="G360" s="98">
        <v>106</v>
      </c>
      <c r="H360" s="97"/>
      <c r="I360" s="92"/>
      <c r="J360" s="95">
        <v>3436.32</v>
      </c>
      <c r="K360" s="99">
        <v>106</v>
      </c>
      <c r="L360" s="95">
        <v>161472.81</v>
      </c>
      <c r="M360" s="135"/>
      <c r="Y360" s="75"/>
      <c r="Z360" s="75"/>
      <c r="AA360" s="75"/>
      <c r="AC360" s="96" t="s">
        <v>244</v>
      </c>
      <c r="AD360" s="75"/>
    </row>
    <row r="361" spans="1:30" customFormat="1" ht="15" x14ac:dyDescent="0.25">
      <c r="A361" s="88"/>
      <c r="B361" s="89"/>
      <c r="C361" s="182" t="s">
        <v>245</v>
      </c>
      <c r="D361" s="182"/>
      <c r="E361" s="182"/>
      <c r="F361" s="91" t="s">
        <v>40</v>
      </c>
      <c r="G361" s="98">
        <v>56</v>
      </c>
      <c r="H361" s="97"/>
      <c r="I361" s="94">
        <v>0.85</v>
      </c>
      <c r="J361" s="95">
        <v>1543.1</v>
      </c>
      <c r="K361" s="112">
        <v>47.6</v>
      </c>
      <c r="L361" s="95">
        <v>72510.429999999993</v>
      </c>
      <c r="M361" s="135"/>
      <c r="Y361" s="75"/>
      <c r="Z361" s="75"/>
      <c r="AA361" s="75"/>
      <c r="AC361" s="96" t="s">
        <v>245</v>
      </c>
      <c r="AD361" s="75"/>
    </row>
    <row r="362" spans="1:30" customFormat="1" ht="15" x14ac:dyDescent="0.25">
      <c r="A362" s="88"/>
      <c r="B362" s="89"/>
      <c r="C362" s="182" t="s">
        <v>42</v>
      </c>
      <c r="D362" s="182"/>
      <c r="E362" s="182"/>
      <c r="F362" s="91" t="s">
        <v>43</v>
      </c>
      <c r="G362" s="98">
        <v>1150</v>
      </c>
      <c r="H362" s="97"/>
      <c r="I362" s="92" t="s">
        <v>66</v>
      </c>
      <c r="J362" s="97"/>
      <c r="K362" s="92"/>
      <c r="L362" s="93">
        <v>380.22</v>
      </c>
      <c r="M362" s="135"/>
      <c r="Y362" s="75"/>
      <c r="Z362" s="75"/>
      <c r="AA362" s="75"/>
      <c r="AC362" s="96" t="s">
        <v>42</v>
      </c>
      <c r="AD362" s="75"/>
    </row>
    <row r="363" spans="1:30" customFormat="1" ht="15" x14ac:dyDescent="0.25">
      <c r="A363" s="88"/>
      <c r="B363" s="89"/>
      <c r="C363" s="182" t="s">
        <v>53</v>
      </c>
      <c r="D363" s="182"/>
      <c r="E363" s="182"/>
      <c r="F363" s="91" t="s">
        <v>43</v>
      </c>
      <c r="G363" s="93">
        <v>6.96</v>
      </c>
      <c r="H363" s="97"/>
      <c r="I363" s="92" t="s">
        <v>67</v>
      </c>
      <c r="J363" s="97"/>
      <c r="K363" s="92"/>
      <c r="L363" s="110">
        <v>2.5</v>
      </c>
      <c r="M363" s="135"/>
      <c r="Y363" s="75"/>
      <c r="Z363" s="75"/>
      <c r="AA363" s="75"/>
      <c r="AC363" s="96" t="s">
        <v>53</v>
      </c>
      <c r="AD363" s="75"/>
    </row>
    <row r="364" spans="1:30" customFormat="1" ht="15" x14ac:dyDescent="0.25">
      <c r="A364" s="100"/>
      <c r="B364" s="101"/>
      <c r="C364" s="181" t="s">
        <v>44</v>
      </c>
      <c r="D364" s="181"/>
      <c r="E364" s="181"/>
      <c r="F364" s="84"/>
      <c r="G364" s="102"/>
      <c r="H364" s="102"/>
      <c r="I364" s="102"/>
      <c r="J364" s="103">
        <v>8424.82</v>
      </c>
      <c r="K364" s="102"/>
      <c r="L364" s="103">
        <v>388338.48</v>
      </c>
      <c r="M364" s="135"/>
      <c r="Y364" s="75"/>
      <c r="Z364" s="75"/>
      <c r="AA364" s="75"/>
      <c r="AD364" s="75" t="s">
        <v>44</v>
      </c>
    </row>
    <row r="365" spans="1:30" customFormat="1" ht="0.75" customHeight="1" x14ac:dyDescent="0.25">
      <c r="A365" s="104"/>
      <c r="B365" s="104"/>
      <c r="C365" s="188"/>
      <c r="D365" s="188"/>
      <c r="E365" s="188"/>
      <c r="F365" s="105"/>
      <c r="G365" s="106"/>
      <c r="H365" s="106"/>
      <c r="I365" s="106"/>
      <c r="J365" s="106"/>
      <c r="K365" s="106"/>
      <c r="L365" s="106"/>
      <c r="M365" s="135"/>
      <c r="Y365" s="75"/>
      <c r="Z365" s="75"/>
      <c r="AA365" s="75"/>
      <c r="AD365" s="75"/>
    </row>
    <row r="366" spans="1:30" customFormat="1" ht="15" x14ac:dyDescent="0.25">
      <c r="A366" s="180" t="s">
        <v>246</v>
      </c>
      <c r="B366" s="180"/>
      <c r="C366" s="180"/>
      <c r="D366" s="180"/>
      <c r="E366" s="180"/>
      <c r="F366" s="180"/>
      <c r="G366" s="180"/>
      <c r="H366" s="180"/>
      <c r="I366" s="180"/>
      <c r="J366" s="180"/>
      <c r="K366" s="180"/>
      <c r="L366" s="180"/>
      <c r="M366" s="135"/>
      <c r="Y366" s="75"/>
      <c r="Z366" s="75" t="s">
        <v>246</v>
      </c>
      <c r="AA366" s="75"/>
      <c r="AD366" s="75"/>
    </row>
    <row r="367" spans="1:30" customFormat="1" ht="78.75" x14ac:dyDescent="0.25">
      <c r="A367" s="82">
        <v>54</v>
      </c>
      <c r="B367" s="83" t="s">
        <v>247</v>
      </c>
      <c r="C367" s="181" t="s">
        <v>248</v>
      </c>
      <c r="D367" s="181"/>
      <c r="E367" s="181"/>
      <c r="F367" s="84" t="s">
        <v>81</v>
      </c>
      <c r="G367" s="108">
        <v>0.05</v>
      </c>
      <c r="H367" s="109">
        <v>4040.78</v>
      </c>
      <c r="I367" s="87"/>
      <c r="J367" s="87"/>
      <c r="K367" s="87" t="s">
        <v>34</v>
      </c>
      <c r="L367" s="87"/>
      <c r="M367" s="135">
        <f>G367*0</f>
        <v>0</v>
      </c>
      <c r="Y367" s="75"/>
      <c r="Z367" s="75"/>
      <c r="AA367" s="75" t="s">
        <v>248</v>
      </c>
      <c r="AD367" s="75"/>
    </row>
    <row r="368" spans="1:30" customFormat="1" ht="15" x14ac:dyDescent="0.25">
      <c r="A368" s="88"/>
      <c r="B368" s="89"/>
      <c r="C368" s="182" t="s">
        <v>35</v>
      </c>
      <c r="D368" s="182"/>
      <c r="E368" s="182"/>
      <c r="F368" s="91"/>
      <c r="G368" s="92"/>
      <c r="H368" s="93">
        <v>730.95</v>
      </c>
      <c r="I368" s="92" t="s">
        <v>66</v>
      </c>
      <c r="J368" s="93">
        <v>48.33</v>
      </c>
      <c r="K368" s="92"/>
      <c r="L368" s="95">
        <v>2271.2199999999998</v>
      </c>
      <c r="M368" s="135"/>
      <c r="Y368" s="75"/>
      <c r="Z368" s="75"/>
      <c r="AA368" s="75"/>
      <c r="AB368" s="96" t="s">
        <v>35</v>
      </c>
      <c r="AD368" s="75"/>
    </row>
    <row r="369" spans="1:30" customFormat="1" ht="15" x14ac:dyDescent="0.25">
      <c r="A369" s="88"/>
      <c r="B369" s="89"/>
      <c r="C369" s="182" t="s">
        <v>36</v>
      </c>
      <c r="D369" s="182"/>
      <c r="E369" s="182"/>
      <c r="F369" s="91"/>
      <c r="G369" s="92"/>
      <c r="H369" s="95">
        <v>3309.83</v>
      </c>
      <c r="I369" s="92" t="s">
        <v>67</v>
      </c>
      <c r="J369" s="93">
        <v>237.89</v>
      </c>
      <c r="K369" s="92"/>
      <c r="L369" s="95">
        <v>3332.9</v>
      </c>
      <c r="M369" s="135"/>
      <c r="Y369" s="75"/>
      <c r="Z369" s="75"/>
      <c r="AA369" s="75"/>
      <c r="AB369" s="96" t="s">
        <v>36</v>
      </c>
      <c r="AD369" s="75"/>
    </row>
    <row r="370" spans="1:30" customFormat="1" ht="15" x14ac:dyDescent="0.25">
      <c r="A370" s="88"/>
      <c r="B370" s="89"/>
      <c r="C370" s="182" t="s">
        <v>37</v>
      </c>
      <c r="D370" s="182"/>
      <c r="E370" s="182"/>
      <c r="F370" s="91"/>
      <c r="G370" s="92"/>
      <c r="H370" s="97" t="s">
        <v>249</v>
      </c>
      <c r="I370" s="92" t="s">
        <v>67</v>
      </c>
      <c r="J370" s="97" t="s">
        <v>250</v>
      </c>
      <c r="K370" s="92"/>
      <c r="L370" s="97" t="s">
        <v>251</v>
      </c>
      <c r="M370" s="135"/>
      <c r="Y370" s="75"/>
      <c r="Z370" s="75"/>
      <c r="AA370" s="75"/>
      <c r="AB370" s="96" t="s">
        <v>37</v>
      </c>
      <c r="AD370" s="75"/>
    </row>
    <row r="371" spans="1:30" customFormat="1" ht="15" x14ac:dyDescent="0.25">
      <c r="A371" s="88"/>
      <c r="B371" s="89"/>
      <c r="C371" s="182" t="s">
        <v>38</v>
      </c>
      <c r="D371" s="182"/>
      <c r="E371" s="182"/>
      <c r="F371" s="91"/>
      <c r="G371" s="92"/>
      <c r="H371" s="97"/>
      <c r="I371" s="92"/>
      <c r="J371" s="97"/>
      <c r="K371" s="92"/>
      <c r="L371" s="97"/>
      <c r="M371" s="135"/>
      <c r="Y371" s="75"/>
      <c r="Z371" s="75"/>
      <c r="AA371" s="75"/>
      <c r="AB371" s="96" t="s">
        <v>38</v>
      </c>
      <c r="AD371" s="75"/>
    </row>
    <row r="372" spans="1:30" customFormat="1" ht="15" x14ac:dyDescent="0.25">
      <c r="A372" s="88"/>
      <c r="B372" s="89"/>
      <c r="C372" s="182" t="s">
        <v>85</v>
      </c>
      <c r="D372" s="182"/>
      <c r="E372" s="182"/>
      <c r="F372" s="91" t="s">
        <v>40</v>
      </c>
      <c r="G372" s="98">
        <v>110</v>
      </c>
      <c r="H372" s="97"/>
      <c r="I372" s="92"/>
      <c r="J372" s="93">
        <v>88.46</v>
      </c>
      <c r="K372" s="99">
        <v>110</v>
      </c>
      <c r="L372" s="95">
        <v>4157.08</v>
      </c>
      <c r="M372" s="135"/>
      <c r="Y372" s="75"/>
      <c r="Z372" s="75"/>
      <c r="AA372" s="75"/>
      <c r="AC372" s="96" t="s">
        <v>85</v>
      </c>
      <c r="AD372" s="75"/>
    </row>
    <row r="373" spans="1:30" customFormat="1" ht="15" x14ac:dyDescent="0.25">
      <c r="A373" s="88"/>
      <c r="B373" s="89"/>
      <c r="C373" s="182" t="s">
        <v>86</v>
      </c>
      <c r="D373" s="182"/>
      <c r="E373" s="182"/>
      <c r="F373" s="91" t="s">
        <v>40</v>
      </c>
      <c r="G373" s="98">
        <v>73</v>
      </c>
      <c r="H373" s="97"/>
      <c r="I373" s="94">
        <v>0.85</v>
      </c>
      <c r="J373" s="93">
        <v>49.9</v>
      </c>
      <c r="K373" s="94">
        <v>62.05</v>
      </c>
      <c r="L373" s="95">
        <v>2344.9699999999998</v>
      </c>
      <c r="M373" s="135"/>
      <c r="Y373" s="75"/>
      <c r="Z373" s="75"/>
      <c r="AA373" s="75"/>
      <c r="AC373" s="96" t="s">
        <v>86</v>
      </c>
      <c r="AD373" s="75"/>
    </row>
    <row r="374" spans="1:30" customFormat="1" ht="15" x14ac:dyDescent="0.25">
      <c r="A374" s="88"/>
      <c r="B374" s="89"/>
      <c r="C374" s="182" t="s">
        <v>42</v>
      </c>
      <c r="D374" s="182"/>
      <c r="E374" s="182"/>
      <c r="F374" s="91" t="s">
        <v>43</v>
      </c>
      <c r="G374" s="110">
        <v>82.5</v>
      </c>
      <c r="H374" s="97"/>
      <c r="I374" s="92" t="s">
        <v>66</v>
      </c>
      <c r="J374" s="97"/>
      <c r="K374" s="92"/>
      <c r="L374" s="93">
        <v>5.46</v>
      </c>
      <c r="M374" s="135"/>
      <c r="Y374" s="75"/>
      <c r="Z374" s="75"/>
      <c r="AA374" s="75"/>
      <c r="AC374" s="96" t="s">
        <v>42</v>
      </c>
      <c r="AD374" s="75"/>
    </row>
    <row r="375" spans="1:30" customFormat="1" ht="15" x14ac:dyDescent="0.25">
      <c r="A375" s="88"/>
      <c r="B375" s="89"/>
      <c r="C375" s="182" t="s">
        <v>53</v>
      </c>
      <c r="D375" s="182"/>
      <c r="E375" s="182"/>
      <c r="F375" s="91" t="s">
        <v>43</v>
      </c>
      <c r="G375" s="93">
        <v>34.17</v>
      </c>
      <c r="H375" s="97"/>
      <c r="I375" s="92" t="s">
        <v>67</v>
      </c>
      <c r="J375" s="97"/>
      <c r="K375" s="92"/>
      <c r="L375" s="93">
        <v>2.46</v>
      </c>
      <c r="M375" s="135"/>
      <c r="Y375" s="75"/>
      <c r="Z375" s="75"/>
      <c r="AA375" s="75"/>
      <c r="AC375" s="96" t="s">
        <v>53</v>
      </c>
      <c r="AD375" s="75"/>
    </row>
    <row r="376" spans="1:30" customFormat="1" ht="15" x14ac:dyDescent="0.25">
      <c r="A376" s="100"/>
      <c r="B376" s="101"/>
      <c r="C376" s="181" t="s">
        <v>44</v>
      </c>
      <c r="D376" s="181"/>
      <c r="E376" s="181"/>
      <c r="F376" s="84"/>
      <c r="G376" s="102"/>
      <c r="H376" s="102"/>
      <c r="I376" s="102"/>
      <c r="J376" s="108">
        <v>424.58</v>
      </c>
      <c r="K376" s="102"/>
      <c r="L376" s="103">
        <v>12106.17</v>
      </c>
      <c r="M376" s="135"/>
      <c r="Y376" s="75"/>
      <c r="Z376" s="75"/>
      <c r="AA376" s="75"/>
      <c r="AD376" s="75" t="s">
        <v>44</v>
      </c>
    </row>
    <row r="377" spans="1:30" customFormat="1" ht="0.75" customHeight="1" x14ac:dyDescent="0.25">
      <c r="A377" s="104"/>
      <c r="B377" s="104"/>
      <c r="C377" s="188"/>
      <c r="D377" s="188"/>
      <c r="E377" s="188"/>
      <c r="F377" s="105"/>
      <c r="G377" s="106"/>
      <c r="H377" s="106"/>
      <c r="I377" s="106"/>
      <c r="J377" s="106"/>
      <c r="K377" s="106"/>
      <c r="L377" s="106"/>
      <c r="M377" s="135"/>
      <c r="Y377" s="75"/>
      <c r="Z377" s="75"/>
      <c r="AA377" s="75"/>
      <c r="AD377" s="75"/>
    </row>
    <row r="378" spans="1:30" customFormat="1" ht="123.75" x14ac:dyDescent="0.25">
      <c r="A378" s="82">
        <v>55</v>
      </c>
      <c r="B378" s="83" t="s">
        <v>177</v>
      </c>
      <c r="C378" s="181" t="s">
        <v>178</v>
      </c>
      <c r="D378" s="181"/>
      <c r="E378" s="181"/>
      <c r="F378" s="84" t="s">
        <v>47</v>
      </c>
      <c r="G378" s="108">
        <v>0.04</v>
      </c>
      <c r="H378" s="86">
        <v>110.95</v>
      </c>
      <c r="I378" s="87"/>
      <c r="J378" s="86">
        <v>4.63</v>
      </c>
      <c r="K378" s="87" t="s">
        <v>89</v>
      </c>
      <c r="L378" s="86">
        <v>40.479999999999997</v>
      </c>
      <c r="M378" s="135"/>
      <c r="Y378" s="75"/>
      <c r="Z378" s="75"/>
      <c r="AA378" s="75" t="s">
        <v>178</v>
      </c>
      <c r="AD378" s="75"/>
    </row>
    <row r="379" spans="1:30" customFormat="1" ht="0.75" customHeight="1" x14ac:dyDescent="0.25">
      <c r="A379" s="104"/>
      <c r="B379" s="104"/>
      <c r="C379" s="188"/>
      <c r="D379" s="188"/>
      <c r="E379" s="188"/>
      <c r="F379" s="105"/>
      <c r="G379" s="106"/>
      <c r="H379" s="106"/>
      <c r="I379" s="106"/>
      <c r="J379" s="106"/>
      <c r="K379" s="106"/>
      <c r="L379" s="106"/>
      <c r="M379" s="135"/>
      <c r="Y379" s="75"/>
      <c r="Z379" s="75"/>
      <c r="AA379" s="75"/>
      <c r="AD379" s="75"/>
    </row>
    <row r="380" spans="1:30" customFormat="1" ht="123.75" x14ac:dyDescent="0.25">
      <c r="A380" s="82">
        <v>56</v>
      </c>
      <c r="B380" s="83" t="s">
        <v>252</v>
      </c>
      <c r="C380" s="181" t="s">
        <v>253</v>
      </c>
      <c r="D380" s="181"/>
      <c r="E380" s="181"/>
      <c r="F380" s="84" t="s">
        <v>77</v>
      </c>
      <c r="G380" s="107">
        <v>5</v>
      </c>
      <c r="H380" s="87"/>
      <c r="I380" s="87"/>
      <c r="J380" s="87"/>
      <c r="K380" s="87" t="s">
        <v>89</v>
      </c>
      <c r="L380" s="87"/>
      <c r="M380" s="135"/>
      <c r="Y380" s="75"/>
      <c r="Z380" s="75"/>
      <c r="AA380" s="75" t="s">
        <v>253</v>
      </c>
      <c r="AD380" s="75"/>
    </row>
    <row r="381" spans="1:30" customFormat="1" ht="0.75" customHeight="1" x14ac:dyDescent="0.25">
      <c r="A381" s="104"/>
      <c r="B381" s="104"/>
      <c r="C381" s="188"/>
      <c r="D381" s="188"/>
      <c r="E381" s="188"/>
      <c r="F381" s="105"/>
      <c r="G381" s="106"/>
      <c r="H381" s="106"/>
      <c r="I381" s="106"/>
      <c r="J381" s="106"/>
      <c r="K381" s="106"/>
      <c r="L381" s="106"/>
      <c r="M381" s="135"/>
      <c r="Y381" s="75"/>
      <c r="Z381" s="75"/>
      <c r="AA381" s="75"/>
      <c r="AD381" s="75"/>
    </row>
    <row r="382" spans="1:30" customFormat="1" ht="78.75" x14ac:dyDescent="0.25">
      <c r="A382" s="82">
        <v>57</v>
      </c>
      <c r="B382" s="83" t="s">
        <v>254</v>
      </c>
      <c r="C382" s="181" t="s">
        <v>255</v>
      </c>
      <c r="D382" s="181"/>
      <c r="E382" s="181"/>
      <c r="F382" s="84" t="s">
        <v>99</v>
      </c>
      <c r="G382" s="111">
        <v>3.9E-2</v>
      </c>
      <c r="H382" s="109">
        <v>19554.919999999998</v>
      </c>
      <c r="I382" s="87"/>
      <c r="J382" s="87"/>
      <c r="K382" s="87" t="s">
        <v>34</v>
      </c>
      <c r="L382" s="87"/>
      <c r="M382" s="135">
        <f>G382*0</f>
        <v>0</v>
      </c>
      <c r="Y382" s="75"/>
      <c r="Z382" s="75"/>
      <c r="AA382" s="75" t="s">
        <v>255</v>
      </c>
      <c r="AD382" s="75"/>
    </row>
    <row r="383" spans="1:30" customFormat="1" ht="15" x14ac:dyDescent="0.25">
      <c r="A383" s="88"/>
      <c r="B383" s="89"/>
      <c r="C383" s="182" t="s">
        <v>35</v>
      </c>
      <c r="D383" s="182"/>
      <c r="E383" s="182"/>
      <c r="F383" s="91"/>
      <c r="G383" s="92"/>
      <c r="H383" s="95">
        <v>3891.6</v>
      </c>
      <c r="I383" s="92" t="s">
        <v>66</v>
      </c>
      <c r="J383" s="93">
        <v>200.72</v>
      </c>
      <c r="K383" s="92"/>
      <c r="L383" s="95">
        <v>9431.7900000000009</v>
      </c>
      <c r="M383" s="135"/>
      <c r="Y383" s="75"/>
      <c r="Z383" s="75"/>
      <c r="AA383" s="75"/>
      <c r="AB383" s="96" t="s">
        <v>35</v>
      </c>
      <c r="AD383" s="75"/>
    </row>
    <row r="384" spans="1:30" customFormat="1" ht="15" x14ac:dyDescent="0.25">
      <c r="A384" s="88"/>
      <c r="B384" s="89"/>
      <c r="C384" s="182" t="s">
        <v>36</v>
      </c>
      <c r="D384" s="182"/>
      <c r="E384" s="182"/>
      <c r="F384" s="91"/>
      <c r="G384" s="92"/>
      <c r="H384" s="95">
        <v>12813.74</v>
      </c>
      <c r="I384" s="92" t="s">
        <v>67</v>
      </c>
      <c r="J384" s="93">
        <v>718.37</v>
      </c>
      <c r="K384" s="92"/>
      <c r="L384" s="95">
        <v>10064.370000000001</v>
      </c>
      <c r="M384" s="135"/>
      <c r="Y384" s="75"/>
      <c r="Z384" s="75"/>
      <c r="AA384" s="75"/>
      <c r="AB384" s="96" t="s">
        <v>36</v>
      </c>
      <c r="AD384" s="75"/>
    </row>
    <row r="385" spans="1:32" customFormat="1" ht="15" x14ac:dyDescent="0.25">
      <c r="A385" s="88"/>
      <c r="B385" s="89"/>
      <c r="C385" s="182" t="s">
        <v>37</v>
      </c>
      <c r="D385" s="182"/>
      <c r="E385" s="182"/>
      <c r="F385" s="91"/>
      <c r="G385" s="92"/>
      <c r="H385" s="97" t="s">
        <v>119</v>
      </c>
      <c r="I385" s="92" t="s">
        <v>67</v>
      </c>
      <c r="J385" s="97" t="s">
        <v>256</v>
      </c>
      <c r="K385" s="92"/>
      <c r="L385" s="97" t="s">
        <v>257</v>
      </c>
      <c r="M385" s="135"/>
      <c r="Y385" s="75"/>
      <c r="Z385" s="75"/>
      <c r="AA385" s="75"/>
      <c r="AB385" s="96" t="s">
        <v>37</v>
      </c>
      <c r="AD385" s="75"/>
    </row>
    <row r="386" spans="1:32" customFormat="1" ht="15" x14ac:dyDescent="0.25">
      <c r="A386" s="88"/>
      <c r="B386" s="89"/>
      <c r="C386" s="182" t="s">
        <v>38</v>
      </c>
      <c r="D386" s="182"/>
      <c r="E386" s="182"/>
      <c r="F386" s="91"/>
      <c r="G386" s="92"/>
      <c r="H386" s="95">
        <v>2849.58</v>
      </c>
      <c r="I386" s="92"/>
      <c r="J386" s="93">
        <v>111.13</v>
      </c>
      <c r="K386" s="92"/>
      <c r="L386" s="93">
        <v>972.42</v>
      </c>
      <c r="M386" s="135"/>
      <c r="Y386" s="75"/>
      <c r="Z386" s="75"/>
      <c r="AA386" s="75"/>
      <c r="AB386" s="96" t="s">
        <v>38</v>
      </c>
      <c r="AD386" s="75"/>
    </row>
    <row r="387" spans="1:32" customFormat="1" ht="15" x14ac:dyDescent="0.25">
      <c r="A387" s="88"/>
      <c r="B387" s="89"/>
      <c r="C387" s="182" t="s">
        <v>105</v>
      </c>
      <c r="D387" s="182"/>
      <c r="E387" s="182"/>
      <c r="F387" s="91" t="s">
        <v>40</v>
      </c>
      <c r="G387" s="98">
        <v>117</v>
      </c>
      <c r="H387" s="97"/>
      <c r="I387" s="92"/>
      <c r="J387" s="93">
        <v>328.75</v>
      </c>
      <c r="K387" s="99">
        <v>117</v>
      </c>
      <c r="L387" s="95">
        <v>15448.01</v>
      </c>
      <c r="M387" s="135"/>
      <c r="Y387" s="75"/>
      <c r="Z387" s="75"/>
      <c r="AA387" s="75"/>
      <c r="AC387" s="96" t="s">
        <v>105</v>
      </c>
      <c r="AD387" s="75"/>
    </row>
    <row r="388" spans="1:32" customFormat="1" ht="15" x14ac:dyDescent="0.25">
      <c r="A388" s="88"/>
      <c r="B388" s="89"/>
      <c r="C388" s="182" t="s">
        <v>106</v>
      </c>
      <c r="D388" s="182"/>
      <c r="E388" s="182"/>
      <c r="F388" s="91" t="s">
        <v>40</v>
      </c>
      <c r="G388" s="98">
        <v>74</v>
      </c>
      <c r="H388" s="97"/>
      <c r="I388" s="94">
        <v>0.85</v>
      </c>
      <c r="J388" s="93">
        <v>176.74</v>
      </c>
      <c r="K388" s="112">
        <v>62.9</v>
      </c>
      <c r="L388" s="95">
        <v>8304.9599999999991</v>
      </c>
      <c r="M388" s="135"/>
      <c r="Y388" s="75"/>
      <c r="Z388" s="75"/>
      <c r="AA388" s="75"/>
      <c r="AC388" s="96" t="s">
        <v>106</v>
      </c>
      <c r="AD388" s="75"/>
    </row>
    <row r="389" spans="1:32" customFormat="1" ht="15" x14ac:dyDescent="0.25">
      <c r="A389" s="88"/>
      <c r="B389" s="89"/>
      <c r="C389" s="182" t="s">
        <v>42</v>
      </c>
      <c r="D389" s="182"/>
      <c r="E389" s="182"/>
      <c r="F389" s="91" t="s">
        <v>43</v>
      </c>
      <c r="G389" s="98">
        <v>376</v>
      </c>
      <c r="H389" s="97"/>
      <c r="I389" s="92" t="s">
        <v>66</v>
      </c>
      <c r="J389" s="97"/>
      <c r="K389" s="92"/>
      <c r="L389" s="93">
        <v>19.39</v>
      </c>
      <c r="M389" s="135"/>
      <c r="Y389" s="75"/>
      <c r="Z389" s="75"/>
      <c r="AA389" s="75"/>
      <c r="AC389" s="96" t="s">
        <v>42</v>
      </c>
      <c r="AD389" s="75"/>
    </row>
    <row r="390" spans="1:32" customFormat="1" ht="15" x14ac:dyDescent="0.25">
      <c r="A390" s="88"/>
      <c r="B390" s="89"/>
      <c r="C390" s="182" t="s">
        <v>53</v>
      </c>
      <c r="D390" s="182"/>
      <c r="E390" s="182"/>
      <c r="F390" s="91" t="s">
        <v>43</v>
      </c>
      <c r="G390" s="93">
        <v>108.85</v>
      </c>
      <c r="H390" s="97"/>
      <c r="I390" s="92" t="s">
        <v>67</v>
      </c>
      <c r="J390" s="97"/>
      <c r="K390" s="92"/>
      <c r="L390" s="110">
        <v>6.1</v>
      </c>
      <c r="M390" s="135"/>
      <c r="Y390" s="75"/>
      <c r="Z390" s="75"/>
      <c r="AA390" s="75"/>
      <c r="AC390" s="96" t="s">
        <v>53</v>
      </c>
      <c r="AD390" s="75"/>
    </row>
    <row r="391" spans="1:32" customFormat="1" ht="15" x14ac:dyDescent="0.25">
      <c r="A391" s="100"/>
      <c r="B391" s="101"/>
      <c r="C391" s="181" t="s">
        <v>44</v>
      </c>
      <c r="D391" s="181"/>
      <c r="E391" s="181"/>
      <c r="F391" s="84"/>
      <c r="G391" s="102"/>
      <c r="H391" s="102"/>
      <c r="I391" s="102"/>
      <c r="J391" s="103">
        <v>1535.71</v>
      </c>
      <c r="K391" s="102"/>
      <c r="L391" s="103">
        <v>44221.55</v>
      </c>
      <c r="M391" s="135"/>
      <c r="Y391" s="75"/>
      <c r="Z391" s="75"/>
      <c r="AA391" s="75"/>
      <c r="AD391" s="75" t="s">
        <v>44</v>
      </c>
    </row>
    <row r="392" spans="1:32" customFormat="1" ht="0.75" customHeight="1" x14ac:dyDescent="0.25">
      <c r="A392" s="104"/>
      <c r="B392" s="104"/>
      <c r="C392" s="188"/>
      <c r="D392" s="188"/>
      <c r="E392" s="188"/>
      <c r="F392" s="105"/>
      <c r="G392" s="106"/>
      <c r="H392" s="106"/>
      <c r="I392" s="106"/>
      <c r="J392" s="106"/>
      <c r="K392" s="106"/>
      <c r="L392" s="106"/>
      <c r="M392" s="135"/>
      <c r="Y392" s="75"/>
      <c r="Z392" s="75"/>
      <c r="AA392" s="75"/>
      <c r="AD392" s="75"/>
    </row>
    <row r="393" spans="1:32" customFormat="1" ht="123.75" x14ac:dyDescent="0.25">
      <c r="A393" s="82">
        <v>58</v>
      </c>
      <c r="B393" s="83" t="s">
        <v>252</v>
      </c>
      <c r="C393" s="181" t="s">
        <v>258</v>
      </c>
      <c r="D393" s="181"/>
      <c r="E393" s="181"/>
      <c r="F393" s="84" t="s">
        <v>221</v>
      </c>
      <c r="G393" s="107">
        <v>39</v>
      </c>
      <c r="H393" s="87"/>
      <c r="I393" s="87"/>
      <c r="J393" s="87"/>
      <c r="K393" s="87" t="s">
        <v>89</v>
      </c>
      <c r="L393" s="87"/>
      <c r="M393" s="135"/>
      <c r="Y393" s="75"/>
      <c r="Z393" s="75"/>
      <c r="AA393" s="75" t="s">
        <v>258</v>
      </c>
      <c r="AD393" s="75"/>
    </row>
    <row r="394" spans="1:32" customFormat="1" ht="0.75" customHeight="1" x14ac:dyDescent="0.25">
      <c r="A394" s="104"/>
      <c r="B394" s="104"/>
      <c r="C394" s="188"/>
      <c r="D394" s="188"/>
      <c r="E394" s="188"/>
      <c r="F394" s="105"/>
      <c r="G394" s="106"/>
      <c r="H394" s="106"/>
      <c r="I394" s="106"/>
      <c r="J394" s="106"/>
      <c r="K394" s="106"/>
      <c r="L394" s="106"/>
      <c r="M394" s="135"/>
      <c r="Y394" s="75"/>
      <c r="Z394" s="75"/>
      <c r="AA394" s="75"/>
      <c r="AD394" s="75"/>
    </row>
    <row r="395" spans="1:32" customFormat="1" ht="15" x14ac:dyDescent="0.25">
      <c r="B395" s="115"/>
      <c r="C395" s="189" t="s">
        <v>259</v>
      </c>
      <c r="D395" s="189"/>
      <c r="E395" s="189"/>
      <c r="F395" s="189"/>
      <c r="G395" s="189"/>
      <c r="H395" s="189"/>
      <c r="I395" s="189"/>
      <c r="J395" s="117"/>
      <c r="K395" s="118"/>
      <c r="L395" s="119">
        <v>19033535.27</v>
      </c>
      <c r="M395" s="135"/>
      <c r="Y395" s="75"/>
      <c r="Z395" s="75"/>
      <c r="AA395" s="75"/>
      <c r="AD395" s="75"/>
      <c r="AE395" s="75" t="s">
        <v>259</v>
      </c>
    </row>
    <row r="396" spans="1:32" customFormat="1" ht="15" x14ac:dyDescent="0.25">
      <c r="B396" s="115"/>
      <c r="C396" s="189" t="s">
        <v>260</v>
      </c>
      <c r="D396" s="189"/>
      <c r="E396" s="189"/>
      <c r="F396" s="189"/>
      <c r="G396" s="189"/>
      <c r="H396" s="189"/>
      <c r="I396" s="189"/>
      <c r="J396" s="119">
        <v>27485.58</v>
      </c>
      <c r="K396" s="118"/>
      <c r="L396" s="119">
        <v>1291548.8500000001</v>
      </c>
      <c r="M396" s="135"/>
      <c r="Y396" s="75"/>
      <c r="Z396" s="75"/>
      <c r="AA396" s="75"/>
      <c r="AD396" s="75"/>
      <c r="AE396" s="75" t="s">
        <v>260</v>
      </c>
    </row>
    <row r="397" spans="1:32" customFormat="1" ht="15" x14ac:dyDescent="0.25">
      <c r="B397" s="115"/>
      <c r="C397" s="189" t="s">
        <v>261</v>
      </c>
      <c r="D397" s="189"/>
      <c r="E397" s="189"/>
      <c r="F397" s="189"/>
      <c r="G397" s="189"/>
      <c r="H397" s="189"/>
      <c r="I397" s="189"/>
      <c r="J397" s="119">
        <v>14115.05</v>
      </c>
      <c r="K397" s="118"/>
      <c r="L397" s="119">
        <v>663266.93000000005</v>
      </c>
      <c r="M397" s="135"/>
      <c r="Y397" s="75"/>
      <c r="Z397" s="75"/>
      <c r="AA397" s="75"/>
      <c r="AD397" s="75"/>
      <c r="AE397" s="75" t="s">
        <v>261</v>
      </c>
    </row>
    <row r="398" spans="1:32" customFormat="1" ht="15" x14ac:dyDescent="0.25">
      <c r="B398" s="115"/>
      <c r="C398" s="189" t="s">
        <v>262</v>
      </c>
      <c r="D398" s="189"/>
      <c r="E398" s="189"/>
      <c r="F398" s="189"/>
      <c r="G398" s="189"/>
      <c r="H398" s="189"/>
      <c r="I398" s="189"/>
      <c r="J398" s="119">
        <v>2084565.64</v>
      </c>
      <c r="K398" s="118"/>
      <c r="L398" s="119">
        <v>20988351.050000001</v>
      </c>
      <c r="M398" s="135"/>
      <c r="Y398" s="75"/>
      <c r="Z398" s="75"/>
      <c r="AA398" s="75"/>
      <c r="AD398" s="75"/>
      <c r="AE398" s="75" t="s">
        <v>262</v>
      </c>
    </row>
    <row r="399" spans="1:32" customFormat="1" ht="15" x14ac:dyDescent="0.25">
      <c r="B399" s="115"/>
      <c r="C399" s="193" t="s">
        <v>263</v>
      </c>
      <c r="D399" s="193"/>
      <c r="E399" s="193"/>
      <c r="F399" s="193"/>
      <c r="G399" s="193"/>
      <c r="H399" s="193"/>
      <c r="I399" s="193"/>
      <c r="J399" s="117"/>
      <c r="K399" s="118"/>
      <c r="L399" s="119">
        <v>19033535.27</v>
      </c>
      <c r="M399" s="135"/>
      <c r="AF399" s="75" t="s">
        <v>263</v>
      </c>
    </row>
    <row r="400" spans="1:32" customFormat="1" ht="15" x14ac:dyDescent="0.25">
      <c r="B400" s="115"/>
      <c r="C400" s="193" t="s">
        <v>260</v>
      </c>
      <c r="D400" s="193"/>
      <c r="E400" s="193"/>
      <c r="F400" s="193"/>
      <c r="G400" s="193"/>
      <c r="H400" s="193"/>
      <c r="I400" s="193"/>
      <c r="J400" s="119">
        <v>27485.58</v>
      </c>
      <c r="K400" s="118"/>
      <c r="L400" s="119">
        <v>1291548.8500000001</v>
      </c>
      <c r="M400" s="135"/>
      <c r="AF400" s="75" t="s">
        <v>260</v>
      </c>
    </row>
    <row r="401" spans="1:36" customFormat="1" ht="15" x14ac:dyDescent="0.25">
      <c r="B401" s="115"/>
      <c r="C401" s="193" t="s">
        <v>261</v>
      </c>
      <c r="D401" s="193"/>
      <c r="E401" s="193"/>
      <c r="F401" s="193"/>
      <c r="G401" s="193"/>
      <c r="H401" s="193"/>
      <c r="I401" s="193"/>
      <c r="J401" s="119">
        <v>14115.05</v>
      </c>
      <c r="K401" s="118"/>
      <c r="L401" s="119">
        <v>663266.93000000005</v>
      </c>
      <c r="M401" s="135"/>
      <c r="AF401" s="75" t="s">
        <v>261</v>
      </c>
    </row>
    <row r="402" spans="1:36" customFormat="1" ht="15" x14ac:dyDescent="0.25">
      <c r="B402" s="115"/>
      <c r="C402" s="193" t="s">
        <v>348</v>
      </c>
      <c r="D402" s="193"/>
      <c r="E402" s="193"/>
      <c r="F402" s="193"/>
      <c r="G402" s="193"/>
      <c r="H402" s="193"/>
      <c r="I402" s="193"/>
      <c r="J402" s="119">
        <v>2576523.13</v>
      </c>
      <c r="K402" s="118"/>
      <c r="L402" s="119">
        <v>25941601.899999999</v>
      </c>
      <c r="M402" s="135"/>
      <c r="AF402" s="75" t="s">
        <v>348</v>
      </c>
    </row>
    <row r="404" spans="1:36" customFormat="1" ht="19.5" customHeight="1" x14ac:dyDescent="0.25">
      <c r="M404" s="135"/>
    </row>
    <row r="405" spans="1:36" s="68" customFormat="1" ht="15" x14ac:dyDescent="0.25">
      <c r="A405" s="120"/>
      <c r="B405" s="121" t="s">
        <v>341</v>
      </c>
      <c r="C405" s="191"/>
      <c r="D405" s="191"/>
      <c r="E405" s="191"/>
      <c r="F405" s="191"/>
      <c r="G405" s="191"/>
      <c r="H405" s="192"/>
      <c r="I405" s="192"/>
      <c r="J405" s="192"/>
      <c r="K405" s="192"/>
      <c r="L405" s="122"/>
      <c r="M405" s="137"/>
      <c r="N405" s="120"/>
      <c r="O405"/>
      <c r="P405"/>
      <c r="Q405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 t="s">
        <v>0</v>
      </c>
      <c r="AH405" s="69" t="s">
        <v>0</v>
      </c>
      <c r="AI405" s="69"/>
      <c r="AJ405" s="69"/>
    </row>
    <row r="406" spans="1:36" s="125" customFormat="1" ht="18.75" customHeight="1" x14ac:dyDescent="0.25">
      <c r="A406" s="123"/>
      <c r="B406" s="121"/>
      <c r="C406" s="190" t="s">
        <v>342</v>
      </c>
      <c r="D406" s="190"/>
      <c r="E406" s="190"/>
      <c r="F406" s="190"/>
      <c r="G406" s="190"/>
      <c r="H406" s="190"/>
      <c r="I406" s="190"/>
      <c r="J406" s="190"/>
      <c r="K406" s="190"/>
      <c r="L406" s="124"/>
      <c r="M406" s="137"/>
      <c r="N406" s="123"/>
      <c r="R406" s="126"/>
      <c r="S406" s="126"/>
      <c r="T406" s="126"/>
      <c r="U406" s="126"/>
      <c r="V406" s="126"/>
      <c r="W406" s="126"/>
      <c r="X406" s="12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</row>
    <row r="407" spans="1:36" s="68" customFormat="1" ht="15" x14ac:dyDescent="0.25">
      <c r="A407" s="120"/>
      <c r="B407" s="121" t="s">
        <v>343</v>
      </c>
      <c r="C407" s="191"/>
      <c r="D407" s="191"/>
      <c r="E407" s="191"/>
      <c r="F407" s="191"/>
      <c r="G407" s="191"/>
      <c r="H407" s="192"/>
      <c r="I407" s="192"/>
      <c r="J407" s="192"/>
      <c r="K407" s="192"/>
      <c r="L407" s="122"/>
      <c r="M407" s="137"/>
      <c r="N407" s="120"/>
      <c r="O407"/>
      <c r="P407"/>
      <c r="Q407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 t="s">
        <v>0</v>
      </c>
      <c r="AJ407" s="69" t="s">
        <v>0</v>
      </c>
    </row>
    <row r="408" spans="1:36" s="125" customFormat="1" ht="18.75" customHeight="1" x14ac:dyDescent="0.25">
      <c r="A408" s="123"/>
      <c r="B408" s="123"/>
      <c r="C408" s="190" t="s">
        <v>342</v>
      </c>
      <c r="D408" s="190"/>
      <c r="E408" s="190"/>
      <c r="F408" s="190"/>
      <c r="G408" s="190"/>
      <c r="H408" s="190"/>
      <c r="I408" s="190"/>
      <c r="J408" s="190"/>
      <c r="K408" s="190"/>
      <c r="L408" s="124"/>
      <c r="M408" s="137"/>
      <c r="N408" s="123"/>
      <c r="R408" s="126"/>
      <c r="S408" s="126"/>
      <c r="T408" s="126"/>
      <c r="U408" s="126"/>
      <c r="V408" s="126"/>
      <c r="W408" s="126"/>
      <c r="X408" s="126"/>
      <c r="Y408" s="126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</row>
  </sheetData>
  <mergeCells count="414">
    <mergeCell ref="C406:K406"/>
    <mergeCell ref="C407:G407"/>
    <mergeCell ref="H407:K407"/>
    <mergeCell ref="C408:K408"/>
    <mergeCell ref="C398:I398"/>
    <mergeCell ref="C399:I399"/>
    <mergeCell ref="C400:I400"/>
    <mergeCell ref="C401:I401"/>
    <mergeCell ref="C402:I402"/>
    <mergeCell ref="C405:G405"/>
    <mergeCell ref="H405:K405"/>
    <mergeCell ref="C392:E392"/>
    <mergeCell ref="C393:E393"/>
    <mergeCell ref="C394:E394"/>
    <mergeCell ref="C395:I395"/>
    <mergeCell ref="C396:I396"/>
    <mergeCell ref="C397:I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A366:L366"/>
    <mergeCell ref="C367:E367"/>
    <mergeCell ref="C356:E356"/>
    <mergeCell ref="C357:E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E355"/>
    <mergeCell ref="C344:E344"/>
    <mergeCell ref="C345:E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296:E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E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A233:L233"/>
    <mergeCell ref="C234:E234"/>
    <mergeCell ref="C235:E235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E157"/>
    <mergeCell ref="C146:E146"/>
    <mergeCell ref="C147:E147"/>
    <mergeCell ref="C148:E148"/>
    <mergeCell ref="C149:E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A137:L137"/>
    <mergeCell ref="C138:E138"/>
    <mergeCell ref="C139:E139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E104"/>
    <mergeCell ref="C105:E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E102"/>
    <mergeCell ref="C103:E103"/>
    <mergeCell ref="C92:E92"/>
    <mergeCell ref="C93:E93"/>
    <mergeCell ref="C94:E94"/>
    <mergeCell ref="C95:E95"/>
    <mergeCell ref="C96:E96"/>
    <mergeCell ref="C97:E97"/>
    <mergeCell ref="C86:E86"/>
    <mergeCell ref="C87:E87"/>
    <mergeCell ref="C88:E88"/>
    <mergeCell ref="C89:E89"/>
    <mergeCell ref="C90:E90"/>
    <mergeCell ref="C91:E91"/>
    <mergeCell ref="C80:E80"/>
    <mergeCell ref="C81:E81"/>
    <mergeCell ref="C82:E82"/>
    <mergeCell ref="C83:E83"/>
    <mergeCell ref="C84:E84"/>
    <mergeCell ref="C85:E85"/>
    <mergeCell ref="C74:E74"/>
    <mergeCell ref="C75:E75"/>
    <mergeCell ref="C76:E76"/>
    <mergeCell ref="C77:E77"/>
    <mergeCell ref="C78:E78"/>
    <mergeCell ref="C79:E79"/>
    <mergeCell ref="C68:E68"/>
    <mergeCell ref="C69:E69"/>
    <mergeCell ref="C70:E70"/>
    <mergeCell ref="C71:E71"/>
    <mergeCell ref="C72:E72"/>
    <mergeCell ref="C73:E73"/>
    <mergeCell ref="C62:E62"/>
    <mergeCell ref="C63:E63"/>
    <mergeCell ref="C64:E64"/>
    <mergeCell ref="C65:E65"/>
    <mergeCell ref="C66:E66"/>
    <mergeCell ref="C67:E67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44:E44"/>
    <mergeCell ref="C45:E45"/>
    <mergeCell ref="C46:E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32:E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A20:L20"/>
    <mergeCell ref="C21:E21"/>
    <mergeCell ref="C22:E22"/>
    <mergeCell ref="C23:E23"/>
    <mergeCell ref="C24:E24"/>
    <mergeCell ref="C25:E25"/>
    <mergeCell ref="I15:I17"/>
    <mergeCell ref="J15:J17"/>
    <mergeCell ref="K15:K17"/>
    <mergeCell ref="L15:L17"/>
    <mergeCell ref="C18:E18"/>
    <mergeCell ref="A19:L19"/>
    <mergeCell ref="A15:A17"/>
    <mergeCell ref="B15:B17"/>
    <mergeCell ref="C15:E17"/>
    <mergeCell ref="F15:F17"/>
    <mergeCell ref="G15:G17"/>
    <mergeCell ref="H15:H17"/>
    <mergeCell ref="I10:J10"/>
    <mergeCell ref="K10:L10"/>
    <mergeCell ref="I11:J11"/>
    <mergeCell ref="K11:L11"/>
    <mergeCell ref="I12:L12"/>
    <mergeCell ref="A14:L14"/>
    <mergeCell ref="A2:L2"/>
    <mergeCell ref="A3:L3"/>
    <mergeCell ref="A5:L5"/>
    <mergeCell ref="A6:L6"/>
    <mergeCell ref="B8:F8"/>
    <mergeCell ref="I9:J9"/>
    <mergeCell ref="K9:L9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BDCB-22C3-4597-B16A-21FF636BDF12}">
  <sheetPr>
    <pageSetUpPr fitToPage="1"/>
  </sheetPr>
  <dimension ref="A1:AL492"/>
  <sheetViews>
    <sheetView workbookViewId="0">
      <selection activeCell="C489" sqref="C489:G489"/>
    </sheetView>
  </sheetViews>
  <sheetFormatPr defaultColWidth="9.140625" defaultRowHeight="11.25" customHeight="1" x14ac:dyDescent="0.2"/>
  <cols>
    <col min="1" max="1" width="9.42578125" style="77" customWidth="1"/>
    <col min="2" max="2" width="30.5703125" style="77" customWidth="1"/>
    <col min="3" max="4" width="10.42578125" style="77" customWidth="1"/>
    <col min="5" max="5" width="13.28515625" style="77" customWidth="1"/>
    <col min="6" max="6" width="9.5703125" style="77" customWidth="1"/>
    <col min="7" max="7" width="9.85546875" style="77" customWidth="1"/>
    <col min="8" max="8" width="11.85546875" style="77" customWidth="1"/>
    <col min="9" max="9" width="8.7109375" style="77" customWidth="1"/>
    <col min="10" max="10" width="11.5703125" style="77" customWidth="1"/>
    <col min="11" max="11" width="10.7109375" style="77" customWidth="1"/>
    <col min="12" max="12" width="13.7109375" style="77" customWidth="1"/>
    <col min="13" max="17" width="9.140625" style="77"/>
    <col min="18" max="18" width="40" style="96" hidden="1" customWidth="1"/>
    <col min="19" max="19" width="44.7109375" style="96" hidden="1" customWidth="1"/>
    <col min="20" max="20" width="150.140625" style="96" hidden="1" customWidth="1"/>
    <col min="21" max="21" width="74.28515625" style="96" hidden="1" customWidth="1"/>
    <col min="22" max="22" width="20.28515625" style="96" hidden="1" customWidth="1"/>
    <col min="23" max="23" width="24.42578125" style="96" hidden="1" customWidth="1"/>
    <col min="24" max="26" width="150.140625" style="96" hidden="1" customWidth="1"/>
    <col min="27" max="30" width="34.140625" style="96" hidden="1" customWidth="1"/>
    <col min="31" max="34" width="74.140625" style="96" hidden="1" customWidth="1"/>
    <col min="35" max="35" width="53.5703125" style="96" hidden="1" customWidth="1"/>
    <col min="36" max="36" width="42.85546875" style="96" hidden="1" customWidth="1"/>
    <col min="37" max="37" width="53.5703125" style="96" hidden="1" customWidth="1"/>
    <col min="38" max="38" width="42.85546875" style="96" hidden="1" customWidth="1"/>
    <col min="39" max="16384" width="9.140625" style="77"/>
  </cols>
  <sheetData>
    <row r="1" spans="1:24" customFormat="1" ht="15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24" customFormat="1" ht="15" x14ac:dyDescent="0.25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1:24" customFormat="1" ht="11.25" customHeight="1" x14ac:dyDescent="0.25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24" customFormat="1" ht="15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24" customFormat="1" ht="13.5" customHeight="1" x14ac:dyDescent="0.25">
      <c r="A5" s="176" t="s">
        <v>3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</row>
    <row r="6" spans="1:24" customFormat="1" ht="15" x14ac:dyDescent="0.25">
      <c r="A6" s="177" t="s">
        <v>4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</row>
    <row r="7" spans="1:24" customFormat="1" ht="13.5" customHeight="1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24" customFormat="1" ht="11.25" customHeight="1" x14ac:dyDescent="0.25">
      <c r="A8" s="68" t="s">
        <v>5</v>
      </c>
      <c r="B8" s="178" t="s">
        <v>6</v>
      </c>
      <c r="C8" s="178"/>
      <c r="D8" s="178"/>
      <c r="E8" s="178"/>
      <c r="F8" s="178"/>
      <c r="G8" s="69"/>
      <c r="H8" s="69"/>
      <c r="I8" s="69"/>
      <c r="J8" s="69"/>
      <c r="K8" s="69"/>
      <c r="L8" s="69"/>
      <c r="U8" s="69" t="s">
        <v>6</v>
      </c>
    </row>
    <row r="9" spans="1:24" customFormat="1" ht="11.25" customHeight="1" x14ac:dyDescent="0.25">
      <c r="A9" s="69" t="s">
        <v>7</v>
      </c>
      <c r="B9" s="69"/>
      <c r="C9" s="70"/>
      <c r="D9" s="70"/>
      <c r="E9" s="70"/>
      <c r="F9" s="70"/>
      <c r="G9" s="71"/>
      <c r="H9" s="71"/>
      <c r="I9" s="179" t="s">
        <v>8</v>
      </c>
      <c r="J9" s="179"/>
      <c r="K9" s="179" t="s">
        <v>9</v>
      </c>
      <c r="L9" s="179"/>
    </row>
    <row r="10" spans="1:24" customFormat="1" ht="15" x14ac:dyDescent="0.25">
      <c r="A10" s="69" t="s">
        <v>7</v>
      </c>
      <c r="B10" s="69"/>
      <c r="C10" s="68"/>
      <c r="D10" s="72"/>
      <c r="E10" s="72"/>
      <c r="F10" s="72"/>
      <c r="G10" s="73" t="s">
        <v>10</v>
      </c>
      <c r="H10" s="74"/>
      <c r="I10" s="169" t="s">
        <v>349</v>
      </c>
      <c r="J10" s="169"/>
      <c r="K10" s="170" t="s">
        <v>350</v>
      </c>
      <c r="L10" s="170"/>
      <c r="V10" s="75" t="s">
        <v>349</v>
      </c>
      <c r="W10" s="75" t="s">
        <v>351</v>
      </c>
    </row>
    <row r="11" spans="1:24" customFormat="1" ht="12.75" customHeight="1" x14ac:dyDescent="0.25">
      <c r="A11" s="73"/>
      <c r="B11" s="68"/>
      <c r="C11" s="68"/>
      <c r="D11" s="68"/>
      <c r="F11" s="76"/>
      <c r="G11" s="77" t="s">
        <v>13</v>
      </c>
      <c r="H11" s="69"/>
      <c r="I11" s="171" t="s">
        <v>14</v>
      </c>
      <c r="J11" s="171"/>
      <c r="K11" s="171" t="s">
        <v>15</v>
      </c>
      <c r="L11" s="171"/>
    </row>
    <row r="12" spans="1:24" customFormat="1" ht="12.75" customHeight="1" x14ac:dyDescent="0.25">
      <c r="A12" s="68"/>
      <c r="B12" s="68"/>
      <c r="C12" s="68"/>
      <c r="D12" s="76"/>
      <c r="E12" s="76"/>
      <c r="F12" s="76"/>
      <c r="G12" s="77" t="s">
        <v>16</v>
      </c>
      <c r="I12" s="172" t="s">
        <v>17</v>
      </c>
      <c r="J12" s="172"/>
      <c r="K12" s="172"/>
      <c r="L12" s="172"/>
    </row>
    <row r="13" spans="1:24" customFormat="1" ht="12.75" customHeight="1" x14ac:dyDescent="0.25">
      <c r="B13" s="68"/>
      <c r="D13" s="78"/>
      <c r="E13" s="79"/>
    </row>
    <row r="14" spans="1:24" customFormat="1" ht="15" x14ac:dyDescent="0.25">
      <c r="A14" s="173" t="s">
        <v>18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X14" s="69" t="s">
        <v>18</v>
      </c>
    </row>
    <row r="15" spans="1:24" customFormat="1" ht="15" x14ac:dyDescent="0.25">
      <c r="A15" s="128"/>
    </row>
    <row r="16" spans="1:24" customFormat="1" ht="15" x14ac:dyDescent="0.25">
      <c r="A16" s="186" t="s">
        <v>19</v>
      </c>
      <c r="B16" s="186" t="s">
        <v>20</v>
      </c>
      <c r="C16" s="186" t="s">
        <v>21</v>
      </c>
      <c r="D16" s="186"/>
      <c r="E16" s="186"/>
      <c r="F16" s="186" t="s">
        <v>22</v>
      </c>
      <c r="G16" s="183" t="s">
        <v>23</v>
      </c>
      <c r="H16" s="183" t="s">
        <v>24</v>
      </c>
      <c r="I16" s="183" t="s">
        <v>25</v>
      </c>
      <c r="J16" s="183" t="s">
        <v>26</v>
      </c>
      <c r="K16" s="183" t="s">
        <v>27</v>
      </c>
      <c r="L16" s="186" t="s">
        <v>28</v>
      </c>
    </row>
    <row r="17" spans="1:30" customFormat="1" ht="15" x14ac:dyDescent="0.25">
      <c r="A17" s="186"/>
      <c r="B17" s="186"/>
      <c r="C17" s="186"/>
      <c r="D17" s="186"/>
      <c r="E17" s="186"/>
      <c r="F17" s="186"/>
      <c r="G17" s="184"/>
      <c r="H17" s="184"/>
      <c r="I17" s="184"/>
      <c r="J17" s="184"/>
      <c r="K17" s="184"/>
      <c r="L17" s="186"/>
    </row>
    <row r="18" spans="1:30" customFormat="1" ht="18" customHeight="1" x14ac:dyDescent="0.25">
      <c r="A18" s="186"/>
      <c r="B18" s="186"/>
      <c r="C18" s="186"/>
      <c r="D18" s="186"/>
      <c r="E18" s="186"/>
      <c r="F18" s="186"/>
      <c r="G18" s="185"/>
      <c r="H18" s="185"/>
      <c r="I18" s="185"/>
      <c r="J18" s="185"/>
      <c r="K18" s="185"/>
      <c r="L18" s="186"/>
    </row>
    <row r="19" spans="1:30" customFormat="1" ht="15" customHeight="1" x14ac:dyDescent="0.25">
      <c r="A19" s="81">
        <v>1</v>
      </c>
      <c r="B19" s="81">
        <v>2</v>
      </c>
      <c r="C19" s="187">
        <v>3</v>
      </c>
      <c r="D19" s="187"/>
      <c r="E19" s="187"/>
      <c r="F19" s="81">
        <v>4</v>
      </c>
      <c r="G19" s="81">
        <v>5</v>
      </c>
      <c r="H19" s="81">
        <v>6</v>
      </c>
      <c r="I19" s="81">
        <v>7</v>
      </c>
      <c r="J19" s="81">
        <v>8</v>
      </c>
      <c r="K19" s="81">
        <v>9</v>
      </c>
      <c r="L19" s="81">
        <v>10</v>
      </c>
    </row>
    <row r="20" spans="1:30" customFormat="1" ht="15" x14ac:dyDescent="0.25">
      <c r="A20" s="180" t="s">
        <v>29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Y20" s="75" t="s">
        <v>29</v>
      </c>
    </row>
    <row r="21" spans="1:30" customFormat="1" ht="15" x14ac:dyDescent="0.25">
      <c r="A21" s="180" t="s">
        <v>30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Y21" s="75"/>
      <c r="Z21" s="75" t="s">
        <v>30</v>
      </c>
    </row>
    <row r="22" spans="1:30" customFormat="1" ht="78.75" x14ac:dyDescent="0.25">
      <c r="A22" s="82">
        <v>1</v>
      </c>
      <c r="B22" s="83" t="s">
        <v>31</v>
      </c>
      <c r="C22" s="181" t="s">
        <v>32</v>
      </c>
      <c r="D22" s="181"/>
      <c r="E22" s="181"/>
      <c r="F22" s="84" t="s">
        <v>33</v>
      </c>
      <c r="G22" s="85">
        <v>0.67379999999999995</v>
      </c>
      <c r="H22" s="86">
        <v>920.4</v>
      </c>
      <c r="I22" s="87"/>
      <c r="J22" s="87"/>
      <c r="K22" s="87" t="s">
        <v>34</v>
      </c>
      <c r="L22" s="87"/>
      <c r="Y22" s="75"/>
      <c r="Z22" s="75"/>
      <c r="AA22" s="75" t="s">
        <v>32</v>
      </c>
    </row>
    <row r="23" spans="1:30" customFormat="1" ht="15" x14ac:dyDescent="0.25">
      <c r="A23" s="88"/>
      <c r="B23" s="90"/>
      <c r="C23" s="182" t="s">
        <v>35</v>
      </c>
      <c r="D23" s="182"/>
      <c r="E23" s="182"/>
      <c r="F23" s="91"/>
      <c r="G23" s="92"/>
      <c r="H23" s="93">
        <v>920.4</v>
      </c>
      <c r="I23" s="94">
        <v>1.1499999999999999</v>
      </c>
      <c r="J23" s="93">
        <v>713.19</v>
      </c>
      <c r="K23" s="92"/>
      <c r="L23" s="95">
        <v>33512.81</v>
      </c>
      <c r="Y23" s="75"/>
      <c r="Z23" s="75"/>
      <c r="AA23" s="75"/>
      <c r="AB23" s="96" t="s">
        <v>35</v>
      </c>
    </row>
    <row r="24" spans="1:30" customFormat="1" ht="15" x14ac:dyDescent="0.25">
      <c r="A24" s="88"/>
      <c r="B24" s="90"/>
      <c r="C24" s="182" t="s">
        <v>36</v>
      </c>
      <c r="D24" s="182"/>
      <c r="E24" s="182"/>
      <c r="F24" s="91"/>
      <c r="G24" s="92"/>
      <c r="H24" s="97"/>
      <c r="I24" s="94">
        <v>1.1499999999999999</v>
      </c>
      <c r="J24" s="97"/>
      <c r="K24" s="92"/>
      <c r="L24" s="97"/>
      <c r="Y24" s="75"/>
      <c r="Z24" s="75"/>
      <c r="AA24" s="75"/>
      <c r="AB24" s="96" t="s">
        <v>36</v>
      </c>
    </row>
    <row r="25" spans="1:30" customFormat="1" ht="15" x14ac:dyDescent="0.25">
      <c r="A25" s="88"/>
      <c r="B25" s="90"/>
      <c r="C25" s="182" t="s">
        <v>37</v>
      </c>
      <c r="D25" s="182"/>
      <c r="E25" s="182"/>
      <c r="F25" s="91"/>
      <c r="G25" s="92"/>
      <c r="H25" s="97"/>
      <c r="I25" s="94">
        <v>1.1499999999999999</v>
      </c>
      <c r="J25" s="97"/>
      <c r="K25" s="92"/>
      <c r="L25" s="97"/>
      <c r="Y25" s="75"/>
      <c r="Z25" s="75"/>
      <c r="AA25" s="75"/>
      <c r="AB25" s="96" t="s">
        <v>37</v>
      </c>
    </row>
    <row r="26" spans="1:30" customFormat="1" ht="15" x14ac:dyDescent="0.25">
      <c r="A26" s="88"/>
      <c r="B26" s="90"/>
      <c r="C26" s="182" t="s">
        <v>38</v>
      </c>
      <c r="D26" s="182"/>
      <c r="E26" s="182"/>
      <c r="F26" s="91"/>
      <c r="G26" s="92"/>
      <c r="H26" s="97"/>
      <c r="I26" s="92"/>
      <c r="J26" s="97"/>
      <c r="K26" s="92"/>
      <c r="L26" s="97"/>
      <c r="Y26" s="75"/>
      <c r="Z26" s="75"/>
      <c r="AA26" s="75"/>
      <c r="AB26" s="96" t="s">
        <v>38</v>
      </c>
    </row>
    <row r="27" spans="1:30" customFormat="1" ht="15" x14ac:dyDescent="0.25">
      <c r="A27" s="88"/>
      <c r="B27" s="90"/>
      <c r="C27" s="182" t="s">
        <v>39</v>
      </c>
      <c r="D27" s="182"/>
      <c r="E27" s="182"/>
      <c r="F27" s="91" t="s">
        <v>40</v>
      </c>
      <c r="G27" s="98">
        <v>89</v>
      </c>
      <c r="H27" s="97"/>
      <c r="I27" s="92"/>
      <c r="J27" s="93">
        <v>634.74</v>
      </c>
      <c r="K27" s="99">
        <v>89</v>
      </c>
      <c r="L27" s="95">
        <v>29826.400000000001</v>
      </c>
      <c r="Y27" s="75"/>
      <c r="Z27" s="75"/>
      <c r="AA27" s="75"/>
      <c r="AC27" s="96" t="s">
        <v>39</v>
      </c>
    </row>
    <row r="28" spans="1:30" customFormat="1" ht="15" x14ac:dyDescent="0.25">
      <c r="A28" s="88"/>
      <c r="B28" s="90"/>
      <c r="C28" s="182" t="s">
        <v>41</v>
      </c>
      <c r="D28" s="182"/>
      <c r="E28" s="182"/>
      <c r="F28" s="91" t="s">
        <v>40</v>
      </c>
      <c r="G28" s="98">
        <v>40</v>
      </c>
      <c r="H28" s="97"/>
      <c r="I28" s="94">
        <v>0.85</v>
      </c>
      <c r="J28" s="93">
        <v>242.48</v>
      </c>
      <c r="K28" s="99">
        <v>34</v>
      </c>
      <c r="L28" s="95">
        <v>11394.36</v>
      </c>
      <c r="Y28" s="75"/>
      <c r="Z28" s="75"/>
      <c r="AA28" s="75"/>
      <c r="AC28" s="96" t="s">
        <v>41</v>
      </c>
    </row>
    <row r="29" spans="1:30" customFormat="1" ht="15" x14ac:dyDescent="0.25">
      <c r="A29" s="88"/>
      <c r="B29" s="90"/>
      <c r="C29" s="182" t="s">
        <v>42</v>
      </c>
      <c r="D29" s="182"/>
      <c r="E29" s="182"/>
      <c r="F29" s="91" t="s">
        <v>43</v>
      </c>
      <c r="G29" s="98">
        <v>118</v>
      </c>
      <c r="H29" s="97"/>
      <c r="I29" s="94">
        <v>1.1499999999999999</v>
      </c>
      <c r="J29" s="97"/>
      <c r="K29" s="92"/>
      <c r="L29" s="93">
        <v>91.43</v>
      </c>
      <c r="Y29" s="75"/>
      <c r="Z29" s="75"/>
      <c r="AA29" s="75"/>
      <c r="AC29" s="96" t="s">
        <v>42</v>
      </c>
    </row>
    <row r="30" spans="1:30" customFormat="1" ht="15" x14ac:dyDescent="0.25">
      <c r="A30" s="100"/>
      <c r="B30" s="116"/>
      <c r="C30" s="181" t="s">
        <v>44</v>
      </c>
      <c r="D30" s="181"/>
      <c r="E30" s="181"/>
      <c r="F30" s="84"/>
      <c r="G30" s="102"/>
      <c r="H30" s="102"/>
      <c r="I30" s="102"/>
      <c r="J30" s="103">
        <v>1590.41</v>
      </c>
      <c r="K30" s="102"/>
      <c r="L30" s="103">
        <v>74733.570000000007</v>
      </c>
      <c r="Y30" s="75"/>
      <c r="Z30" s="75"/>
      <c r="AA30" s="75"/>
      <c r="AD30" s="75" t="s">
        <v>44</v>
      </c>
    </row>
    <row r="31" spans="1:30" customFormat="1" ht="0.75" customHeight="1" x14ac:dyDescent="0.25">
      <c r="A31" s="104"/>
      <c r="B31" s="104"/>
      <c r="C31" s="188"/>
      <c r="D31" s="188"/>
      <c r="E31" s="188"/>
      <c r="F31" s="105"/>
      <c r="G31" s="106"/>
      <c r="H31" s="106"/>
      <c r="I31" s="106"/>
      <c r="J31" s="106"/>
      <c r="K31" s="106"/>
      <c r="L31" s="106"/>
      <c r="Y31" s="75"/>
      <c r="Z31" s="75"/>
      <c r="AA31" s="75"/>
      <c r="AD31" s="75"/>
    </row>
    <row r="32" spans="1:30" customFormat="1" ht="78.75" x14ac:dyDescent="0.25">
      <c r="A32" s="82">
        <v>2</v>
      </c>
      <c r="B32" s="83" t="s">
        <v>45</v>
      </c>
      <c r="C32" s="181" t="s">
        <v>46</v>
      </c>
      <c r="D32" s="181"/>
      <c r="E32" s="181"/>
      <c r="F32" s="84" t="s">
        <v>47</v>
      </c>
      <c r="G32" s="107">
        <v>4</v>
      </c>
      <c r="H32" s="86">
        <v>509.98</v>
      </c>
      <c r="I32" s="87"/>
      <c r="J32" s="87"/>
      <c r="K32" s="87" t="s">
        <v>34</v>
      </c>
      <c r="L32" s="87"/>
      <c r="Y32" s="75"/>
      <c r="Z32" s="75"/>
      <c r="AA32" s="75" t="s">
        <v>46</v>
      </c>
      <c r="AD32" s="75"/>
    </row>
    <row r="33" spans="1:30" customFormat="1" ht="15" x14ac:dyDescent="0.25">
      <c r="A33" s="88"/>
      <c r="B33" s="90"/>
      <c r="C33" s="182" t="s">
        <v>35</v>
      </c>
      <c r="D33" s="182"/>
      <c r="E33" s="182"/>
      <c r="F33" s="91"/>
      <c r="G33" s="92"/>
      <c r="H33" s="93">
        <v>8.84</v>
      </c>
      <c r="I33" s="94">
        <v>1.1499999999999999</v>
      </c>
      <c r="J33" s="93">
        <v>40.659999999999997</v>
      </c>
      <c r="K33" s="92"/>
      <c r="L33" s="95">
        <v>1910.8</v>
      </c>
      <c r="Y33" s="75"/>
      <c r="Z33" s="75"/>
      <c r="AA33" s="75"/>
      <c r="AB33" s="96" t="s">
        <v>35</v>
      </c>
      <c r="AD33" s="75"/>
    </row>
    <row r="34" spans="1:30" customFormat="1" ht="15" x14ac:dyDescent="0.25">
      <c r="A34" s="88"/>
      <c r="B34" s="90"/>
      <c r="C34" s="182" t="s">
        <v>36</v>
      </c>
      <c r="D34" s="182"/>
      <c r="E34" s="182"/>
      <c r="F34" s="91"/>
      <c r="G34" s="92"/>
      <c r="H34" s="93">
        <v>496.84</v>
      </c>
      <c r="I34" s="94">
        <v>1.1499999999999999</v>
      </c>
      <c r="J34" s="95">
        <v>2285.46</v>
      </c>
      <c r="K34" s="92"/>
      <c r="L34" s="95">
        <v>32019.35</v>
      </c>
      <c r="Y34" s="75"/>
      <c r="Z34" s="75"/>
      <c r="AA34" s="75"/>
      <c r="AB34" s="96" t="s">
        <v>36</v>
      </c>
      <c r="AD34" s="75"/>
    </row>
    <row r="35" spans="1:30" customFormat="1" ht="15" x14ac:dyDescent="0.25">
      <c r="A35" s="88"/>
      <c r="B35" s="90"/>
      <c r="C35" s="182" t="s">
        <v>37</v>
      </c>
      <c r="D35" s="182"/>
      <c r="E35" s="182"/>
      <c r="F35" s="91"/>
      <c r="G35" s="92"/>
      <c r="H35" s="97" t="s">
        <v>48</v>
      </c>
      <c r="I35" s="94">
        <v>1.1499999999999999</v>
      </c>
      <c r="J35" s="97" t="s">
        <v>49</v>
      </c>
      <c r="K35" s="92"/>
      <c r="L35" s="97" t="s">
        <v>50</v>
      </c>
      <c r="Y35" s="75"/>
      <c r="Z35" s="75"/>
      <c r="AA35" s="75"/>
      <c r="AB35" s="96" t="s">
        <v>37</v>
      </c>
      <c r="AD35" s="75"/>
    </row>
    <row r="36" spans="1:30" customFormat="1" ht="15" x14ac:dyDescent="0.25">
      <c r="A36" s="88"/>
      <c r="B36" s="90"/>
      <c r="C36" s="182" t="s">
        <v>38</v>
      </c>
      <c r="D36" s="182"/>
      <c r="E36" s="182"/>
      <c r="F36" s="91"/>
      <c r="G36" s="92"/>
      <c r="H36" s="93">
        <v>4.3</v>
      </c>
      <c r="I36" s="92"/>
      <c r="J36" s="93">
        <v>17.2</v>
      </c>
      <c r="K36" s="92"/>
      <c r="L36" s="93">
        <v>150.5</v>
      </c>
      <c r="Y36" s="75"/>
      <c r="Z36" s="75"/>
      <c r="AA36" s="75"/>
      <c r="AB36" s="96" t="s">
        <v>38</v>
      </c>
      <c r="AD36" s="75"/>
    </row>
    <row r="37" spans="1:30" customFormat="1" ht="15" x14ac:dyDescent="0.25">
      <c r="A37" s="88"/>
      <c r="B37" s="90"/>
      <c r="C37" s="182" t="s">
        <v>51</v>
      </c>
      <c r="D37" s="182"/>
      <c r="E37" s="182"/>
      <c r="F37" s="91" t="s">
        <v>40</v>
      </c>
      <c r="G37" s="98">
        <v>126</v>
      </c>
      <c r="H37" s="97"/>
      <c r="I37" s="92"/>
      <c r="J37" s="93">
        <v>347</v>
      </c>
      <c r="K37" s="99">
        <v>126</v>
      </c>
      <c r="L37" s="95">
        <v>16305.84</v>
      </c>
      <c r="Y37" s="75"/>
      <c r="Z37" s="75"/>
      <c r="AA37" s="75"/>
      <c r="AC37" s="96" t="s">
        <v>51</v>
      </c>
      <c r="AD37" s="75"/>
    </row>
    <row r="38" spans="1:30" customFormat="1" ht="15" x14ac:dyDescent="0.25">
      <c r="A38" s="88"/>
      <c r="B38" s="90"/>
      <c r="C38" s="182" t="s">
        <v>52</v>
      </c>
      <c r="D38" s="182"/>
      <c r="E38" s="182"/>
      <c r="F38" s="91" t="s">
        <v>40</v>
      </c>
      <c r="G38" s="98">
        <v>60</v>
      </c>
      <c r="H38" s="97"/>
      <c r="I38" s="94">
        <v>0.85</v>
      </c>
      <c r="J38" s="93">
        <v>140.44999999999999</v>
      </c>
      <c r="K38" s="99">
        <v>51</v>
      </c>
      <c r="L38" s="95">
        <v>6599.98</v>
      </c>
      <c r="Y38" s="75"/>
      <c r="Z38" s="75"/>
      <c r="AA38" s="75"/>
      <c r="AC38" s="96" t="s">
        <v>52</v>
      </c>
      <c r="AD38" s="75"/>
    </row>
    <row r="39" spans="1:30" customFormat="1" ht="15" x14ac:dyDescent="0.25">
      <c r="A39" s="88"/>
      <c r="B39" s="90"/>
      <c r="C39" s="182" t="s">
        <v>42</v>
      </c>
      <c r="D39" s="182"/>
      <c r="E39" s="182"/>
      <c r="F39" s="91" t="s">
        <v>43</v>
      </c>
      <c r="G39" s="93">
        <v>0.94</v>
      </c>
      <c r="H39" s="97"/>
      <c r="I39" s="94">
        <v>1.1499999999999999</v>
      </c>
      <c r="J39" s="97"/>
      <c r="K39" s="92"/>
      <c r="L39" s="93">
        <v>4.32</v>
      </c>
      <c r="Y39" s="75"/>
      <c r="Z39" s="75"/>
      <c r="AA39" s="75"/>
      <c r="AC39" s="96" t="s">
        <v>42</v>
      </c>
      <c r="AD39" s="75"/>
    </row>
    <row r="40" spans="1:30" customFormat="1" ht="15" x14ac:dyDescent="0.25">
      <c r="A40" s="88"/>
      <c r="B40" s="90"/>
      <c r="C40" s="182" t="s">
        <v>53</v>
      </c>
      <c r="D40" s="182"/>
      <c r="E40" s="182"/>
      <c r="F40" s="91" t="s">
        <v>43</v>
      </c>
      <c r="G40" s="93">
        <v>3.78</v>
      </c>
      <c r="H40" s="97"/>
      <c r="I40" s="94">
        <v>1.1499999999999999</v>
      </c>
      <c r="J40" s="97"/>
      <c r="K40" s="92"/>
      <c r="L40" s="93">
        <v>17.39</v>
      </c>
      <c r="Y40" s="75"/>
      <c r="Z40" s="75"/>
      <c r="AA40" s="75"/>
      <c r="AC40" s="96" t="s">
        <v>53</v>
      </c>
      <c r="AD40" s="75"/>
    </row>
    <row r="41" spans="1:30" customFormat="1" ht="15" x14ac:dyDescent="0.25">
      <c r="A41" s="100"/>
      <c r="B41" s="116"/>
      <c r="C41" s="181" t="s">
        <v>44</v>
      </c>
      <c r="D41" s="181"/>
      <c r="E41" s="181"/>
      <c r="F41" s="84"/>
      <c r="G41" s="102"/>
      <c r="H41" s="102"/>
      <c r="I41" s="102"/>
      <c r="J41" s="103">
        <v>2830.77</v>
      </c>
      <c r="K41" s="102"/>
      <c r="L41" s="103">
        <v>56986.47</v>
      </c>
      <c r="Y41" s="75"/>
      <c r="Z41" s="75"/>
      <c r="AA41" s="75"/>
      <c r="AD41" s="75" t="s">
        <v>44</v>
      </c>
    </row>
    <row r="42" spans="1:30" customFormat="1" ht="0.75" customHeight="1" x14ac:dyDescent="0.25">
      <c r="A42" s="104"/>
      <c r="B42" s="104"/>
      <c r="C42" s="188"/>
      <c r="D42" s="188"/>
      <c r="E42" s="188"/>
      <c r="F42" s="105"/>
      <c r="G42" s="106"/>
      <c r="H42" s="106"/>
      <c r="I42" s="106"/>
      <c r="J42" s="106"/>
      <c r="K42" s="106"/>
      <c r="L42" s="106"/>
      <c r="Y42" s="75"/>
      <c r="Z42" s="75"/>
      <c r="AA42" s="75"/>
      <c r="AD42" s="75"/>
    </row>
    <row r="43" spans="1:30" customFormat="1" ht="78.75" x14ac:dyDescent="0.25">
      <c r="A43" s="82">
        <v>3</v>
      </c>
      <c r="B43" s="83" t="s">
        <v>54</v>
      </c>
      <c r="C43" s="181" t="s">
        <v>55</v>
      </c>
      <c r="D43" s="181"/>
      <c r="E43" s="181"/>
      <c r="F43" s="84" t="s">
        <v>56</v>
      </c>
      <c r="G43" s="108">
        <v>0.25</v>
      </c>
      <c r="H43" s="109">
        <v>15759.84</v>
      </c>
      <c r="I43" s="87"/>
      <c r="J43" s="87"/>
      <c r="K43" s="87" t="s">
        <v>34</v>
      </c>
      <c r="L43" s="87"/>
      <c r="Y43" s="75"/>
      <c r="Z43" s="75"/>
      <c r="AA43" s="75" t="s">
        <v>55</v>
      </c>
      <c r="AD43" s="75"/>
    </row>
    <row r="44" spans="1:30" customFormat="1" ht="22.5" x14ac:dyDescent="0.25">
      <c r="A44" s="88"/>
      <c r="B44" s="90"/>
      <c r="C44" s="182" t="s">
        <v>35</v>
      </c>
      <c r="D44" s="182"/>
      <c r="E44" s="182"/>
      <c r="F44" s="91"/>
      <c r="G44" s="92"/>
      <c r="H44" s="95">
        <v>11490.2</v>
      </c>
      <c r="I44" s="92" t="s">
        <v>57</v>
      </c>
      <c r="J44" s="95">
        <v>4162.32</v>
      </c>
      <c r="K44" s="92"/>
      <c r="L44" s="95">
        <v>195587.65</v>
      </c>
      <c r="Y44" s="75"/>
      <c r="Z44" s="75"/>
      <c r="AA44" s="75"/>
      <c r="AB44" s="96" t="s">
        <v>35</v>
      </c>
      <c r="AD44" s="75"/>
    </row>
    <row r="45" spans="1:30" customFormat="1" ht="22.5" x14ac:dyDescent="0.25">
      <c r="A45" s="88"/>
      <c r="B45" s="90"/>
      <c r="C45" s="182" t="s">
        <v>36</v>
      </c>
      <c r="D45" s="182"/>
      <c r="E45" s="182"/>
      <c r="F45" s="91"/>
      <c r="G45" s="92"/>
      <c r="H45" s="95">
        <v>4269.6400000000003</v>
      </c>
      <c r="I45" s="92" t="s">
        <v>57</v>
      </c>
      <c r="J45" s="95">
        <v>1546.68</v>
      </c>
      <c r="K45" s="92"/>
      <c r="L45" s="95">
        <v>21668.95</v>
      </c>
      <c r="Y45" s="75"/>
      <c r="Z45" s="75"/>
      <c r="AA45" s="75"/>
      <c r="AB45" s="96" t="s">
        <v>36</v>
      </c>
      <c r="AD45" s="75"/>
    </row>
    <row r="46" spans="1:30" customFormat="1" ht="22.5" x14ac:dyDescent="0.25">
      <c r="A46" s="88"/>
      <c r="B46" s="90"/>
      <c r="C46" s="182" t="s">
        <v>37</v>
      </c>
      <c r="D46" s="182"/>
      <c r="E46" s="182"/>
      <c r="F46" s="91"/>
      <c r="G46" s="92"/>
      <c r="H46" s="97" t="s">
        <v>58</v>
      </c>
      <c r="I46" s="92" t="s">
        <v>57</v>
      </c>
      <c r="J46" s="97" t="s">
        <v>59</v>
      </c>
      <c r="K46" s="92"/>
      <c r="L46" s="97" t="s">
        <v>60</v>
      </c>
      <c r="Y46" s="75"/>
      <c r="Z46" s="75"/>
      <c r="AA46" s="75"/>
      <c r="AB46" s="96" t="s">
        <v>37</v>
      </c>
      <c r="AD46" s="75"/>
    </row>
    <row r="47" spans="1:30" customFormat="1" ht="15" x14ac:dyDescent="0.25">
      <c r="A47" s="88"/>
      <c r="B47" s="90"/>
      <c r="C47" s="182" t="s">
        <v>38</v>
      </c>
      <c r="D47" s="182"/>
      <c r="E47" s="182"/>
      <c r="F47" s="91"/>
      <c r="G47" s="92"/>
      <c r="H47" s="97"/>
      <c r="I47" s="92"/>
      <c r="J47" s="97"/>
      <c r="K47" s="92"/>
      <c r="L47" s="97"/>
      <c r="Y47" s="75"/>
      <c r="Z47" s="75"/>
      <c r="AA47" s="75"/>
      <c r="AB47" s="96" t="s">
        <v>38</v>
      </c>
      <c r="AD47" s="75"/>
    </row>
    <row r="48" spans="1:30" customFormat="1" ht="15" x14ac:dyDescent="0.25">
      <c r="A48" s="88"/>
      <c r="B48" s="90"/>
      <c r="C48" s="182" t="s">
        <v>61</v>
      </c>
      <c r="D48" s="182"/>
      <c r="E48" s="182"/>
      <c r="F48" s="91" t="s">
        <v>40</v>
      </c>
      <c r="G48" s="98">
        <v>109</v>
      </c>
      <c r="H48" s="97"/>
      <c r="I48" s="92"/>
      <c r="J48" s="95">
        <v>4739.1099999999997</v>
      </c>
      <c r="K48" s="99">
        <v>109</v>
      </c>
      <c r="L48" s="95">
        <v>222690.99</v>
      </c>
      <c r="Y48" s="75"/>
      <c r="Z48" s="75"/>
      <c r="AA48" s="75"/>
      <c r="AC48" s="96" t="s">
        <v>61</v>
      </c>
      <c r="AD48" s="75"/>
    </row>
    <row r="49" spans="1:30" customFormat="1" ht="15" x14ac:dyDescent="0.25">
      <c r="A49" s="88"/>
      <c r="B49" s="90"/>
      <c r="C49" s="182" t="s">
        <v>62</v>
      </c>
      <c r="D49" s="182"/>
      <c r="E49" s="182"/>
      <c r="F49" s="91" t="s">
        <v>40</v>
      </c>
      <c r="G49" s="98">
        <v>65</v>
      </c>
      <c r="H49" s="97"/>
      <c r="I49" s="94">
        <v>0.85</v>
      </c>
      <c r="J49" s="95">
        <v>2402.17</v>
      </c>
      <c r="K49" s="94">
        <v>55.25</v>
      </c>
      <c r="L49" s="95">
        <v>112877.77</v>
      </c>
      <c r="Y49" s="75"/>
      <c r="Z49" s="75"/>
      <c r="AA49" s="75"/>
      <c r="AC49" s="96" t="s">
        <v>62</v>
      </c>
      <c r="AD49" s="75"/>
    </row>
    <row r="50" spans="1:30" customFormat="1" ht="22.5" x14ac:dyDescent="0.25">
      <c r="A50" s="88"/>
      <c r="B50" s="90"/>
      <c r="C50" s="182" t="s">
        <v>42</v>
      </c>
      <c r="D50" s="182"/>
      <c r="E50" s="182"/>
      <c r="F50" s="91" t="s">
        <v>43</v>
      </c>
      <c r="G50" s="98">
        <v>1460</v>
      </c>
      <c r="H50" s="97"/>
      <c r="I50" s="92" t="s">
        <v>57</v>
      </c>
      <c r="J50" s="97"/>
      <c r="K50" s="92"/>
      <c r="L50" s="93">
        <v>528.89</v>
      </c>
      <c r="Y50" s="75"/>
      <c r="Z50" s="75"/>
      <c r="AA50" s="75"/>
      <c r="AC50" s="96" t="s">
        <v>42</v>
      </c>
      <c r="AD50" s="75"/>
    </row>
    <row r="51" spans="1:30" customFormat="1" ht="22.5" x14ac:dyDescent="0.25">
      <c r="A51" s="88"/>
      <c r="B51" s="90"/>
      <c r="C51" s="182" t="s">
        <v>53</v>
      </c>
      <c r="D51" s="182"/>
      <c r="E51" s="182"/>
      <c r="F51" s="91" t="s">
        <v>43</v>
      </c>
      <c r="G51" s="110">
        <v>40.799999999999997</v>
      </c>
      <c r="H51" s="97"/>
      <c r="I51" s="92" t="s">
        <v>57</v>
      </c>
      <c r="J51" s="97"/>
      <c r="K51" s="92"/>
      <c r="L51" s="93">
        <v>14.78</v>
      </c>
      <c r="Y51" s="75"/>
      <c r="Z51" s="75"/>
      <c r="AA51" s="75"/>
      <c r="AC51" s="96" t="s">
        <v>53</v>
      </c>
      <c r="AD51" s="75"/>
    </row>
    <row r="52" spans="1:30" customFormat="1" ht="15" x14ac:dyDescent="0.25">
      <c r="A52" s="100"/>
      <c r="B52" s="116"/>
      <c r="C52" s="181" t="s">
        <v>44</v>
      </c>
      <c r="D52" s="181"/>
      <c r="E52" s="181"/>
      <c r="F52" s="84"/>
      <c r="G52" s="102"/>
      <c r="H52" s="102"/>
      <c r="I52" s="102"/>
      <c r="J52" s="103">
        <v>12850.28</v>
      </c>
      <c r="K52" s="102"/>
      <c r="L52" s="103">
        <v>552825.36</v>
      </c>
      <c r="Y52" s="75"/>
      <c r="Z52" s="75"/>
      <c r="AA52" s="75"/>
      <c r="AD52" s="75" t="s">
        <v>44</v>
      </c>
    </row>
    <row r="53" spans="1:30" customFormat="1" ht="0.75" customHeight="1" x14ac:dyDescent="0.25">
      <c r="A53" s="104"/>
      <c r="B53" s="104"/>
      <c r="C53" s="188"/>
      <c r="D53" s="188"/>
      <c r="E53" s="188"/>
      <c r="F53" s="105"/>
      <c r="G53" s="106"/>
      <c r="H53" s="106"/>
      <c r="I53" s="106"/>
      <c r="J53" s="106"/>
      <c r="K53" s="106"/>
      <c r="L53" s="106"/>
      <c r="Y53" s="75"/>
      <c r="Z53" s="75"/>
      <c r="AA53" s="75"/>
      <c r="AD53" s="75"/>
    </row>
    <row r="54" spans="1:30" customFormat="1" ht="78.75" x14ac:dyDescent="0.25">
      <c r="A54" s="82">
        <v>4</v>
      </c>
      <c r="B54" s="83" t="s">
        <v>63</v>
      </c>
      <c r="C54" s="181" t="s">
        <v>64</v>
      </c>
      <c r="D54" s="181"/>
      <c r="E54" s="181"/>
      <c r="F54" s="84" t="s">
        <v>65</v>
      </c>
      <c r="G54" s="107">
        <v>1</v>
      </c>
      <c r="H54" s="109">
        <v>1404.69</v>
      </c>
      <c r="I54" s="87"/>
      <c r="J54" s="87"/>
      <c r="K54" s="87" t="s">
        <v>34</v>
      </c>
      <c r="L54" s="87"/>
      <c r="Y54" s="75"/>
      <c r="Z54" s="75"/>
      <c r="AA54" s="75" t="s">
        <v>64</v>
      </c>
      <c r="AD54" s="75"/>
    </row>
    <row r="55" spans="1:30" customFormat="1" ht="15" x14ac:dyDescent="0.25">
      <c r="A55" s="88"/>
      <c r="B55" s="90"/>
      <c r="C55" s="182" t="s">
        <v>35</v>
      </c>
      <c r="D55" s="182"/>
      <c r="E55" s="182"/>
      <c r="F55" s="91"/>
      <c r="G55" s="92"/>
      <c r="H55" s="93">
        <v>637.72</v>
      </c>
      <c r="I55" s="92" t="s">
        <v>66</v>
      </c>
      <c r="J55" s="93">
        <v>843.38</v>
      </c>
      <c r="K55" s="92"/>
      <c r="L55" s="95">
        <v>39630.65</v>
      </c>
      <c r="Y55" s="75"/>
      <c r="Z55" s="75"/>
      <c r="AA55" s="75"/>
      <c r="AB55" s="96" t="s">
        <v>35</v>
      </c>
      <c r="AD55" s="75"/>
    </row>
    <row r="56" spans="1:30" customFormat="1" ht="15" x14ac:dyDescent="0.25">
      <c r="A56" s="88"/>
      <c r="B56" s="90"/>
      <c r="C56" s="182" t="s">
        <v>36</v>
      </c>
      <c r="D56" s="182"/>
      <c r="E56" s="182"/>
      <c r="F56" s="91"/>
      <c r="G56" s="92"/>
      <c r="H56" s="93">
        <v>766.97</v>
      </c>
      <c r="I56" s="92" t="s">
        <v>67</v>
      </c>
      <c r="J56" s="95">
        <v>1102.52</v>
      </c>
      <c r="K56" s="92"/>
      <c r="L56" s="95">
        <v>15446.3</v>
      </c>
      <c r="Y56" s="75"/>
      <c r="Z56" s="75"/>
      <c r="AA56" s="75"/>
      <c r="AB56" s="96" t="s">
        <v>36</v>
      </c>
      <c r="AD56" s="75"/>
    </row>
    <row r="57" spans="1:30" customFormat="1" ht="15" x14ac:dyDescent="0.25">
      <c r="A57" s="88"/>
      <c r="B57" s="90"/>
      <c r="C57" s="182" t="s">
        <v>37</v>
      </c>
      <c r="D57" s="182"/>
      <c r="E57" s="182"/>
      <c r="F57" s="91"/>
      <c r="G57" s="92"/>
      <c r="H57" s="97" t="s">
        <v>68</v>
      </c>
      <c r="I57" s="92" t="s">
        <v>67</v>
      </c>
      <c r="J57" s="97" t="s">
        <v>69</v>
      </c>
      <c r="K57" s="92"/>
      <c r="L57" s="97" t="s">
        <v>70</v>
      </c>
      <c r="Y57" s="75"/>
      <c r="Z57" s="75"/>
      <c r="AA57" s="75"/>
      <c r="AB57" s="96" t="s">
        <v>37</v>
      </c>
      <c r="AD57" s="75"/>
    </row>
    <row r="58" spans="1:30" customFormat="1" ht="15" x14ac:dyDescent="0.25">
      <c r="A58" s="88"/>
      <c r="B58" s="90"/>
      <c r="C58" s="182" t="s">
        <v>38</v>
      </c>
      <c r="D58" s="182"/>
      <c r="E58" s="182"/>
      <c r="F58" s="91"/>
      <c r="G58" s="92"/>
      <c r="H58" s="97"/>
      <c r="I58" s="92"/>
      <c r="J58" s="97"/>
      <c r="K58" s="92"/>
      <c r="L58" s="97"/>
      <c r="Y58" s="75"/>
      <c r="Z58" s="75"/>
      <c r="AA58" s="75"/>
      <c r="AB58" s="96" t="s">
        <v>38</v>
      </c>
      <c r="AD58" s="75"/>
    </row>
    <row r="59" spans="1:30" customFormat="1" ht="15" x14ac:dyDescent="0.25">
      <c r="A59" s="88"/>
      <c r="B59" s="90"/>
      <c r="C59" s="182" t="s">
        <v>61</v>
      </c>
      <c r="D59" s="182"/>
      <c r="E59" s="182"/>
      <c r="F59" s="91" t="s">
        <v>40</v>
      </c>
      <c r="G59" s="98">
        <v>109</v>
      </c>
      <c r="H59" s="97"/>
      <c r="I59" s="92"/>
      <c r="J59" s="95">
        <v>1020.39</v>
      </c>
      <c r="K59" s="99">
        <v>109</v>
      </c>
      <c r="L59" s="95">
        <v>47948.59</v>
      </c>
      <c r="Y59" s="75"/>
      <c r="Z59" s="75"/>
      <c r="AA59" s="75"/>
      <c r="AC59" s="96" t="s">
        <v>61</v>
      </c>
      <c r="AD59" s="75"/>
    </row>
    <row r="60" spans="1:30" customFormat="1" ht="15" x14ac:dyDescent="0.25">
      <c r="A60" s="88"/>
      <c r="B60" s="90"/>
      <c r="C60" s="182" t="s">
        <v>62</v>
      </c>
      <c r="D60" s="182"/>
      <c r="E60" s="182"/>
      <c r="F60" s="91" t="s">
        <v>40</v>
      </c>
      <c r="G60" s="98">
        <v>65</v>
      </c>
      <c r="H60" s="97"/>
      <c r="I60" s="94">
        <v>0.85</v>
      </c>
      <c r="J60" s="93">
        <v>517.22</v>
      </c>
      <c r="K60" s="94">
        <v>55.25</v>
      </c>
      <c r="L60" s="95">
        <v>24304.22</v>
      </c>
      <c r="Y60" s="75"/>
      <c r="Z60" s="75"/>
      <c r="AA60" s="75"/>
      <c r="AC60" s="96" t="s">
        <v>62</v>
      </c>
      <c r="AD60" s="75"/>
    </row>
    <row r="61" spans="1:30" customFormat="1" ht="15" x14ac:dyDescent="0.25">
      <c r="A61" s="88"/>
      <c r="B61" s="90"/>
      <c r="C61" s="182" t="s">
        <v>42</v>
      </c>
      <c r="D61" s="182"/>
      <c r="E61" s="182"/>
      <c r="F61" s="91" t="s">
        <v>43</v>
      </c>
      <c r="G61" s="110">
        <v>76.099999999999994</v>
      </c>
      <c r="H61" s="97"/>
      <c r="I61" s="92" t="s">
        <v>66</v>
      </c>
      <c r="J61" s="97"/>
      <c r="K61" s="92"/>
      <c r="L61" s="93">
        <v>100.64</v>
      </c>
      <c r="Y61" s="75"/>
      <c r="Z61" s="75"/>
      <c r="AA61" s="75"/>
      <c r="AC61" s="96" t="s">
        <v>42</v>
      </c>
      <c r="AD61" s="75"/>
    </row>
    <row r="62" spans="1:30" customFormat="1" ht="15" x14ac:dyDescent="0.25">
      <c r="A62" s="88"/>
      <c r="B62" s="90"/>
      <c r="C62" s="182" t="s">
        <v>53</v>
      </c>
      <c r="D62" s="182"/>
      <c r="E62" s="182"/>
      <c r="F62" s="91" t="s">
        <v>43</v>
      </c>
      <c r="G62" s="93">
        <v>4.78</v>
      </c>
      <c r="H62" s="97"/>
      <c r="I62" s="92" t="s">
        <v>67</v>
      </c>
      <c r="J62" s="97"/>
      <c r="K62" s="92"/>
      <c r="L62" s="93">
        <v>6.87</v>
      </c>
      <c r="Y62" s="75"/>
      <c r="Z62" s="75"/>
      <c r="AA62" s="75"/>
      <c r="AC62" s="96" t="s">
        <v>53</v>
      </c>
      <c r="AD62" s="75"/>
    </row>
    <row r="63" spans="1:30" customFormat="1" ht="15" x14ac:dyDescent="0.25">
      <c r="A63" s="100"/>
      <c r="B63" s="116"/>
      <c r="C63" s="181" t="s">
        <v>44</v>
      </c>
      <c r="D63" s="181"/>
      <c r="E63" s="181"/>
      <c r="F63" s="84"/>
      <c r="G63" s="102"/>
      <c r="H63" s="102"/>
      <c r="I63" s="102"/>
      <c r="J63" s="103">
        <v>3483.51</v>
      </c>
      <c r="K63" s="102"/>
      <c r="L63" s="103">
        <v>127329.76</v>
      </c>
      <c r="Y63" s="75"/>
      <c r="Z63" s="75"/>
      <c r="AA63" s="75"/>
      <c r="AD63" s="75" t="s">
        <v>44</v>
      </c>
    </row>
    <row r="64" spans="1:30" customFormat="1" ht="0.75" customHeight="1" x14ac:dyDescent="0.25">
      <c r="A64" s="104"/>
      <c r="B64" s="104"/>
      <c r="C64" s="188"/>
      <c r="D64" s="188"/>
      <c r="E64" s="188"/>
      <c r="F64" s="105"/>
      <c r="G64" s="106"/>
      <c r="H64" s="106"/>
      <c r="I64" s="106"/>
      <c r="J64" s="106"/>
      <c r="K64" s="106"/>
      <c r="L64" s="106"/>
      <c r="Y64" s="75"/>
      <c r="Z64" s="75"/>
      <c r="AA64" s="75"/>
      <c r="AD64" s="75"/>
    </row>
    <row r="65" spans="1:30" customFormat="1" ht="78.75" x14ac:dyDescent="0.25">
      <c r="A65" s="82">
        <v>5</v>
      </c>
      <c r="B65" s="83" t="s">
        <v>31</v>
      </c>
      <c r="C65" s="181" t="s">
        <v>71</v>
      </c>
      <c r="D65" s="181"/>
      <c r="E65" s="181"/>
      <c r="F65" s="84" t="s">
        <v>33</v>
      </c>
      <c r="G65" s="111">
        <v>5.6790000000000003</v>
      </c>
      <c r="H65" s="86">
        <v>920.4</v>
      </c>
      <c r="I65" s="87"/>
      <c r="J65" s="87"/>
      <c r="K65" s="87" t="s">
        <v>34</v>
      </c>
      <c r="L65" s="87"/>
      <c r="Y65" s="75"/>
      <c r="Z65" s="75"/>
      <c r="AA65" s="75" t="s">
        <v>71</v>
      </c>
      <c r="AD65" s="75"/>
    </row>
    <row r="66" spans="1:30" customFormat="1" ht="15" x14ac:dyDescent="0.25">
      <c r="A66" s="88"/>
      <c r="B66" s="90"/>
      <c r="C66" s="182" t="s">
        <v>35</v>
      </c>
      <c r="D66" s="182"/>
      <c r="E66" s="182"/>
      <c r="F66" s="91"/>
      <c r="G66" s="92"/>
      <c r="H66" s="93">
        <v>920.4</v>
      </c>
      <c r="I66" s="94">
        <v>1.1499999999999999</v>
      </c>
      <c r="J66" s="95">
        <v>6010.99</v>
      </c>
      <c r="K66" s="92"/>
      <c r="L66" s="95">
        <v>282456.62</v>
      </c>
      <c r="Y66" s="75"/>
      <c r="Z66" s="75"/>
      <c r="AA66" s="75"/>
      <c r="AB66" s="96" t="s">
        <v>35</v>
      </c>
      <c r="AD66" s="75"/>
    </row>
    <row r="67" spans="1:30" customFormat="1" ht="15" x14ac:dyDescent="0.25">
      <c r="A67" s="88"/>
      <c r="B67" s="90"/>
      <c r="C67" s="182" t="s">
        <v>36</v>
      </c>
      <c r="D67" s="182"/>
      <c r="E67" s="182"/>
      <c r="F67" s="91"/>
      <c r="G67" s="92"/>
      <c r="H67" s="97"/>
      <c r="I67" s="94">
        <v>1.1499999999999999</v>
      </c>
      <c r="J67" s="97"/>
      <c r="K67" s="92"/>
      <c r="L67" s="97"/>
      <c r="Y67" s="75"/>
      <c r="Z67" s="75"/>
      <c r="AA67" s="75"/>
      <c r="AB67" s="96" t="s">
        <v>36</v>
      </c>
      <c r="AD67" s="75"/>
    </row>
    <row r="68" spans="1:30" customFormat="1" ht="15" x14ac:dyDescent="0.25">
      <c r="A68" s="88"/>
      <c r="B68" s="90"/>
      <c r="C68" s="182" t="s">
        <v>37</v>
      </c>
      <c r="D68" s="182"/>
      <c r="E68" s="182"/>
      <c r="F68" s="91"/>
      <c r="G68" s="92"/>
      <c r="H68" s="97"/>
      <c r="I68" s="94">
        <v>1.1499999999999999</v>
      </c>
      <c r="J68" s="97"/>
      <c r="K68" s="92"/>
      <c r="L68" s="97"/>
      <c r="Y68" s="75"/>
      <c r="Z68" s="75"/>
      <c r="AA68" s="75"/>
      <c r="AB68" s="96" t="s">
        <v>37</v>
      </c>
      <c r="AD68" s="75"/>
    </row>
    <row r="69" spans="1:30" customFormat="1" ht="15" x14ac:dyDescent="0.25">
      <c r="A69" s="88"/>
      <c r="B69" s="90"/>
      <c r="C69" s="182" t="s">
        <v>38</v>
      </c>
      <c r="D69" s="182"/>
      <c r="E69" s="182"/>
      <c r="F69" s="91"/>
      <c r="G69" s="92"/>
      <c r="H69" s="97"/>
      <c r="I69" s="92"/>
      <c r="J69" s="97"/>
      <c r="K69" s="92"/>
      <c r="L69" s="97"/>
      <c r="Y69" s="75"/>
      <c r="Z69" s="75"/>
      <c r="AA69" s="75"/>
      <c r="AB69" s="96" t="s">
        <v>38</v>
      </c>
      <c r="AD69" s="75"/>
    </row>
    <row r="70" spans="1:30" customFormat="1" ht="15" x14ac:dyDescent="0.25">
      <c r="A70" s="88"/>
      <c r="B70" s="90"/>
      <c r="C70" s="182" t="s">
        <v>39</v>
      </c>
      <c r="D70" s="182"/>
      <c r="E70" s="182"/>
      <c r="F70" s="91" t="s">
        <v>40</v>
      </c>
      <c r="G70" s="98">
        <v>89</v>
      </c>
      <c r="H70" s="97"/>
      <c r="I70" s="92"/>
      <c r="J70" s="95">
        <v>5349.78</v>
      </c>
      <c r="K70" s="99">
        <v>89</v>
      </c>
      <c r="L70" s="95">
        <v>251386.39</v>
      </c>
      <c r="Y70" s="75"/>
      <c r="Z70" s="75"/>
      <c r="AA70" s="75"/>
      <c r="AC70" s="96" t="s">
        <v>39</v>
      </c>
      <c r="AD70" s="75"/>
    </row>
    <row r="71" spans="1:30" customFormat="1" ht="15" x14ac:dyDescent="0.25">
      <c r="A71" s="88"/>
      <c r="B71" s="90"/>
      <c r="C71" s="182" t="s">
        <v>41</v>
      </c>
      <c r="D71" s="182"/>
      <c r="E71" s="182"/>
      <c r="F71" s="91" t="s">
        <v>40</v>
      </c>
      <c r="G71" s="98">
        <v>40</v>
      </c>
      <c r="H71" s="97"/>
      <c r="I71" s="94">
        <v>0.85</v>
      </c>
      <c r="J71" s="95">
        <v>2043.74</v>
      </c>
      <c r="K71" s="99">
        <v>34</v>
      </c>
      <c r="L71" s="95">
        <v>96035.25</v>
      </c>
      <c r="Y71" s="75"/>
      <c r="Z71" s="75"/>
      <c r="AA71" s="75"/>
      <c r="AC71" s="96" t="s">
        <v>41</v>
      </c>
      <c r="AD71" s="75"/>
    </row>
    <row r="72" spans="1:30" customFormat="1" ht="15" x14ac:dyDescent="0.25">
      <c r="A72" s="88"/>
      <c r="B72" s="90"/>
      <c r="C72" s="182" t="s">
        <v>42</v>
      </c>
      <c r="D72" s="182"/>
      <c r="E72" s="182"/>
      <c r="F72" s="91" t="s">
        <v>43</v>
      </c>
      <c r="G72" s="98">
        <v>118</v>
      </c>
      <c r="H72" s="97"/>
      <c r="I72" s="94">
        <v>1.1499999999999999</v>
      </c>
      <c r="J72" s="97"/>
      <c r="K72" s="92"/>
      <c r="L72" s="93">
        <v>770.64</v>
      </c>
      <c r="Y72" s="75"/>
      <c r="Z72" s="75"/>
      <c r="AA72" s="75"/>
      <c r="AC72" s="96" t="s">
        <v>42</v>
      </c>
      <c r="AD72" s="75"/>
    </row>
    <row r="73" spans="1:30" customFormat="1" ht="15" x14ac:dyDescent="0.25">
      <c r="A73" s="100"/>
      <c r="B73" s="116"/>
      <c r="C73" s="181" t="s">
        <v>44</v>
      </c>
      <c r="D73" s="181"/>
      <c r="E73" s="181"/>
      <c r="F73" s="84"/>
      <c r="G73" s="102"/>
      <c r="H73" s="102"/>
      <c r="I73" s="102"/>
      <c r="J73" s="103">
        <v>13404.51</v>
      </c>
      <c r="K73" s="102"/>
      <c r="L73" s="103">
        <v>629878.26</v>
      </c>
      <c r="Y73" s="75"/>
      <c r="Z73" s="75"/>
      <c r="AA73" s="75"/>
      <c r="AD73" s="75" t="s">
        <v>44</v>
      </c>
    </row>
    <row r="74" spans="1:30" customFormat="1" ht="0.75" customHeight="1" x14ac:dyDescent="0.25">
      <c r="A74" s="104"/>
      <c r="B74" s="104"/>
      <c r="C74" s="188"/>
      <c r="D74" s="188"/>
      <c r="E74" s="188"/>
      <c r="F74" s="105"/>
      <c r="G74" s="106"/>
      <c r="H74" s="106"/>
      <c r="I74" s="106"/>
      <c r="J74" s="106"/>
      <c r="K74" s="106"/>
      <c r="L74" s="106"/>
      <c r="Y74" s="75"/>
      <c r="Z74" s="75"/>
      <c r="AA74" s="75"/>
      <c r="AD74" s="75"/>
    </row>
    <row r="75" spans="1:30" customFormat="1" ht="78.75" x14ac:dyDescent="0.25">
      <c r="A75" s="82">
        <v>6</v>
      </c>
      <c r="B75" s="83" t="s">
        <v>72</v>
      </c>
      <c r="C75" s="181" t="s">
        <v>73</v>
      </c>
      <c r="D75" s="181"/>
      <c r="E75" s="181"/>
      <c r="F75" s="84" t="s">
        <v>33</v>
      </c>
      <c r="G75" s="85">
        <v>3.3500000000000002E-2</v>
      </c>
      <c r="H75" s="109">
        <v>1201.2</v>
      </c>
      <c r="I75" s="87"/>
      <c r="J75" s="87"/>
      <c r="K75" s="87" t="s">
        <v>34</v>
      </c>
      <c r="L75" s="87"/>
      <c r="Y75" s="75"/>
      <c r="Z75" s="75"/>
      <c r="AA75" s="75" t="s">
        <v>73</v>
      </c>
      <c r="AD75" s="75"/>
    </row>
    <row r="76" spans="1:30" customFormat="1" ht="22.5" x14ac:dyDescent="0.25">
      <c r="A76" s="88"/>
      <c r="B76" s="90"/>
      <c r="C76" s="182" t="s">
        <v>35</v>
      </c>
      <c r="D76" s="182"/>
      <c r="E76" s="182"/>
      <c r="F76" s="91"/>
      <c r="G76" s="92"/>
      <c r="H76" s="95">
        <v>1201.2</v>
      </c>
      <c r="I76" s="92" t="s">
        <v>74</v>
      </c>
      <c r="J76" s="93">
        <v>61.2</v>
      </c>
      <c r="K76" s="92"/>
      <c r="L76" s="95">
        <v>2875.8</v>
      </c>
      <c r="Y76" s="75"/>
      <c r="Z76" s="75"/>
      <c r="AA76" s="75"/>
      <c r="AB76" s="96" t="s">
        <v>35</v>
      </c>
      <c r="AD76" s="75"/>
    </row>
    <row r="77" spans="1:30" customFormat="1" ht="15" x14ac:dyDescent="0.25">
      <c r="A77" s="88"/>
      <c r="B77" s="90"/>
      <c r="C77" s="182" t="s">
        <v>36</v>
      </c>
      <c r="D77" s="182"/>
      <c r="E77" s="182"/>
      <c r="F77" s="91"/>
      <c r="G77" s="92"/>
      <c r="H77" s="97"/>
      <c r="I77" s="92" t="s">
        <v>67</v>
      </c>
      <c r="J77" s="97"/>
      <c r="K77" s="92"/>
      <c r="L77" s="97"/>
      <c r="Y77" s="75"/>
      <c r="Z77" s="75"/>
      <c r="AA77" s="75"/>
      <c r="AB77" s="96" t="s">
        <v>36</v>
      </c>
      <c r="AD77" s="75"/>
    </row>
    <row r="78" spans="1:30" customFormat="1" ht="15" x14ac:dyDescent="0.25">
      <c r="A78" s="88"/>
      <c r="B78" s="90"/>
      <c r="C78" s="182" t="s">
        <v>37</v>
      </c>
      <c r="D78" s="182"/>
      <c r="E78" s="182"/>
      <c r="F78" s="91"/>
      <c r="G78" s="92"/>
      <c r="H78" s="97"/>
      <c r="I78" s="92" t="s">
        <v>67</v>
      </c>
      <c r="J78" s="97"/>
      <c r="K78" s="92"/>
      <c r="L78" s="97"/>
      <c r="Y78" s="75"/>
      <c r="Z78" s="75"/>
      <c r="AA78" s="75"/>
      <c r="AB78" s="96" t="s">
        <v>37</v>
      </c>
      <c r="AD78" s="75"/>
    </row>
    <row r="79" spans="1:30" customFormat="1" ht="15" x14ac:dyDescent="0.25">
      <c r="A79" s="88"/>
      <c r="B79" s="90"/>
      <c r="C79" s="182" t="s">
        <v>38</v>
      </c>
      <c r="D79" s="182"/>
      <c r="E79" s="182"/>
      <c r="F79" s="91"/>
      <c r="G79" s="92"/>
      <c r="H79" s="97"/>
      <c r="I79" s="92"/>
      <c r="J79" s="97"/>
      <c r="K79" s="92"/>
      <c r="L79" s="97"/>
      <c r="Y79" s="75"/>
      <c r="Z79" s="75"/>
      <c r="AA79" s="75"/>
      <c r="AB79" s="96" t="s">
        <v>38</v>
      </c>
      <c r="AD79" s="75"/>
    </row>
    <row r="80" spans="1:30" customFormat="1" ht="15" x14ac:dyDescent="0.25">
      <c r="A80" s="88"/>
      <c r="B80" s="90"/>
      <c r="C80" s="182" t="s">
        <v>39</v>
      </c>
      <c r="D80" s="182"/>
      <c r="E80" s="182"/>
      <c r="F80" s="91" t="s">
        <v>40</v>
      </c>
      <c r="G80" s="98">
        <v>89</v>
      </c>
      <c r="H80" s="97"/>
      <c r="I80" s="92"/>
      <c r="J80" s="93">
        <v>54.47</v>
      </c>
      <c r="K80" s="99">
        <v>89</v>
      </c>
      <c r="L80" s="95">
        <v>2559.46</v>
      </c>
      <c r="Y80" s="75"/>
      <c r="Z80" s="75"/>
      <c r="AA80" s="75"/>
      <c r="AC80" s="96" t="s">
        <v>39</v>
      </c>
      <c r="AD80" s="75"/>
    </row>
    <row r="81" spans="1:30" customFormat="1" ht="15" x14ac:dyDescent="0.25">
      <c r="A81" s="88"/>
      <c r="B81" s="90"/>
      <c r="C81" s="182" t="s">
        <v>41</v>
      </c>
      <c r="D81" s="182"/>
      <c r="E81" s="182"/>
      <c r="F81" s="91" t="s">
        <v>40</v>
      </c>
      <c r="G81" s="98">
        <v>40</v>
      </c>
      <c r="H81" s="97"/>
      <c r="I81" s="94">
        <v>0.85</v>
      </c>
      <c r="J81" s="93">
        <v>20.81</v>
      </c>
      <c r="K81" s="99">
        <v>34</v>
      </c>
      <c r="L81" s="93">
        <v>977.77</v>
      </c>
      <c r="Y81" s="75"/>
      <c r="Z81" s="75"/>
      <c r="AA81" s="75"/>
      <c r="AC81" s="96" t="s">
        <v>41</v>
      </c>
      <c r="AD81" s="75"/>
    </row>
    <row r="82" spans="1:30" customFormat="1" ht="22.5" x14ac:dyDescent="0.25">
      <c r="A82" s="88"/>
      <c r="B82" s="90"/>
      <c r="C82" s="182" t="s">
        <v>42</v>
      </c>
      <c r="D82" s="182"/>
      <c r="E82" s="182"/>
      <c r="F82" s="91" t="s">
        <v>43</v>
      </c>
      <c r="G82" s="98">
        <v>154</v>
      </c>
      <c r="H82" s="97"/>
      <c r="I82" s="92" t="s">
        <v>74</v>
      </c>
      <c r="J82" s="97"/>
      <c r="K82" s="92"/>
      <c r="L82" s="93">
        <v>7.85</v>
      </c>
      <c r="Y82" s="75"/>
      <c r="Z82" s="75"/>
      <c r="AA82" s="75"/>
      <c r="AC82" s="96" t="s">
        <v>42</v>
      </c>
      <c r="AD82" s="75"/>
    </row>
    <row r="83" spans="1:30" customFormat="1" ht="15" x14ac:dyDescent="0.25">
      <c r="A83" s="100"/>
      <c r="B83" s="116"/>
      <c r="C83" s="181" t="s">
        <v>44</v>
      </c>
      <c r="D83" s="181"/>
      <c r="E83" s="181"/>
      <c r="F83" s="84"/>
      <c r="G83" s="102"/>
      <c r="H83" s="102"/>
      <c r="I83" s="102"/>
      <c r="J83" s="108">
        <v>136.47999999999999</v>
      </c>
      <c r="K83" s="102"/>
      <c r="L83" s="103">
        <v>6413.03</v>
      </c>
      <c r="Y83" s="75"/>
      <c r="Z83" s="75"/>
      <c r="AA83" s="75"/>
      <c r="AD83" s="75" t="s">
        <v>44</v>
      </c>
    </row>
    <row r="84" spans="1:30" customFormat="1" ht="0.75" customHeight="1" x14ac:dyDescent="0.25">
      <c r="A84" s="104"/>
      <c r="B84" s="104"/>
      <c r="C84" s="188"/>
      <c r="D84" s="188"/>
      <c r="E84" s="188"/>
      <c r="F84" s="105"/>
      <c r="G84" s="106"/>
      <c r="H84" s="106"/>
      <c r="I84" s="106"/>
      <c r="J84" s="106"/>
      <c r="K84" s="106"/>
      <c r="L84" s="106"/>
      <c r="Y84" s="75"/>
      <c r="Z84" s="75"/>
      <c r="AA84" s="75"/>
      <c r="AD84" s="75"/>
    </row>
    <row r="85" spans="1:30" customFormat="1" ht="78.75" x14ac:dyDescent="0.25">
      <c r="A85" s="82">
        <v>7</v>
      </c>
      <c r="B85" s="83" t="s">
        <v>75</v>
      </c>
      <c r="C85" s="181" t="s">
        <v>76</v>
      </c>
      <c r="D85" s="181"/>
      <c r="E85" s="181"/>
      <c r="F85" s="84" t="s">
        <v>77</v>
      </c>
      <c r="G85" s="107">
        <v>5</v>
      </c>
      <c r="H85" s="86">
        <v>17.86</v>
      </c>
      <c r="I85" s="87"/>
      <c r="J85" s="87"/>
      <c r="K85" s="87" t="s">
        <v>34</v>
      </c>
      <c r="L85" s="87"/>
      <c r="Y85" s="75"/>
      <c r="Z85" s="75"/>
      <c r="AA85" s="75" t="s">
        <v>76</v>
      </c>
      <c r="AD85" s="75"/>
    </row>
    <row r="86" spans="1:30" customFormat="1" ht="15" x14ac:dyDescent="0.25">
      <c r="A86" s="88"/>
      <c r="B86" s="90"/>
      <c r="C86" s="182" t="s">
        <v>35</v>
      </c>
      <c r="D86" s="182"/>
      <c r="E86" s="182"/>
      <c r="F86" s="91"/>
      <c r="G86" s="92"/>
      <c r="H86" s="93">
        <v>17.86</v>
      </c>
      <c r="I86" s="94">
        <v>1.1499999999999999</v>
      </c>
      <c r="J86" s="93">
        <v>102.7</v>
      </c>
      <c r="K86" s="92"/>
      <c r="L86" s="95">
        <v>4825.6400000000003</v>
      </c>
      <c r="Y86" s="75"/>
      <c r="Z86" s="75"/>
      <c r="AA86" s="75"/>
      <c r="AB86" s="96" t="s">
        <v>35</v>
      </c>
      <c r="AD86" s="75"/>
    </row>
    <row r="87" spans="1:30" customFormat="1" ht="15" x14ac:dyDescent="0.25">
      <c r="A87" s="88"/>
      <c r="B87" s="90"/>
      <c r="C87" s="182" t="s">
        <v>36</v>
      </c>
      <c r="D87" s="182"/>
      <c r="E87" s="182"/>
      <c r="F87" s="91"/>
      <c r="G87" s="92"/>
      <c r="H87" s="97"/>
      <c r="I87" s="94">
        <v>1.1499999999999999</v>
      </c>
      <c r="J87" s="97"/>
      <c r="K87" s="92"/>
      <c r="L87" s="97"/>
      <c r="Y87" s="75"/>
      <c r="Z87" s="75"/>
      <c r="AA87" s="75"/>
      <c r="AB87" s="96" t="s">
        <v>36</v>
      </c>
      <c r="AD87" s="75"/>
    </row>
    <row r="88" spans="1:30" customFormat="1" ht="15" x14ac:dyDescent="0.25">
      <c r="A88" s="88"/>
      <c r="B88" s="90"/>
      <c r="C88" s="182" t="s">
        <v>37</v>
      </c>
      <c r="D88" s="182"/>
      <c r="E88" s="182"/>
      <c r="F88" s="91"/>
      <c r="G88" s="92"/>
      <c r="H88" s="97"/>
      <c r="I88" s="94">
        <v>1.1499999999999999</v>
      </c>
      <c r="J88" s="97"/>
      <c r="K88" s="92"/>
      <c r="L88" s="97"/>
      <c r="Y88" s="75"/>
      <c r="Z88" s="75"/>
      <c r="AA88" s="75"/>
      <c r="AB88" s="96" t="s">
        <v>37</v>
      </c>
      <c r="AD88" s="75"/>
    </row>
    <row r="89" spans="1:30" customFormat="1" ht="15" x14ac:dyDescent="0.25">
      <c r="A89" s="88"/>
      <c r="B89" s="90"/>
      <c r="C89" s="182" t="s">
        <v>38</v>
      </c>
      <c r="D89" s="182"/>
      <c r="E89" s="182"/>
      <c r="F89" s="91"/>
      <c r="G89" s="92"/>
      <c r="H89" s="97"/>
      <c r="I89" s="92"/>
      <c r="J89" s="97"/>
      <c r="K89" s="92"/>
      <c r="L89" s="97"/>
      <c r="Y89" s="75"/>
      <c r="Z89" s="75"/>
      <c r="AA89" s="75"/>
      <c r="AB89" s="96" t="s">
        <v>38</v>
      </c>
      <c r="AD89" s="75"/>
    </row>
    <row r="90" spans="1:30" customFormat="1" ht="15" x14ac:dyDescent="0.25">
      <c r="A90" s="88"/>
      <c r="B90" s="90"/>
      <c r="C90" s="182" t="s">
        <v>39</v>
      </c>
      <c r="D90" s="182"/>
      <c r="E90" s="182"/>
      <c r="F90" s="91" t="s">
        <v>40</v>
      </c>
      <c r="G90" s="98">
        <v>89</v>
      </c>
      <c r="H90" s="97"/>
      <c r="I90" s="92"/>
      <c r="J90" s="93">
        <v>91.4</v>
      </c>
      <c r="K90" s="99">
        <v>89</v>
      </c>
      <c r="L90" s="95">
        <v>4294.82</v>
      </c>
      <c r="Y90" s="75"/>
      <c r="Z90" s="75"/>
      <c r="AA90" s="75"/>
      <c r="AC90" s="96" t="s">
        <v>39</v>
      </c>
      <c r="AD90" s="75"/>
    </row>
    <row r="91" spans="1:30" customFormat="1" ht="15" x14ac:dyDescent="0.25">
      <c r="A91" s="88"/>
      <c r="B91" s="90"/>
      <c r="C91" s="182" t="s">
        <v>78</v>
      </c>
      <c r="D91" s="182"/>
      <c r="E91" s="182"/>
      <c r="F91" s="91" t="s">
        <v>40</v>
      </c>
      <c r="G91" s="98">
        <v>44</v>
      </c>
      <c r="H91" s="97"/>
      <c r="I91" s="92"/>
      <c r="J91" s="93">
        <v>45.19</v>
      </c>
      <c r="K91" s="99">
        <v>44</v>
      </c>
      <c r="L91" s="95">
        <v>2123.2800000000002</v>
      </c>
      <c r="Y91" s="75"/>
      <c r="Z91" s="75"/>
      <c r="AA91" s="75"/>
      <c r="AC91" s="96" t="s">
        <v>78</v>
      </c>
      <c r="AD91" s="75"/>
    </row>
    <row r="92" spans="1:30" customFormat="1" ht="15" x14ac:dyDescent="0.25">
      <c r="A92" s="88"/>
      <c r="B92" s="90"/>
      <c r="C92" s="182" t="s">
        <v>42</v>
      </c>
      <c r="D92" s="182"/>
      <c r="E92" s="182"/>
      <c r="F92" s="91" t="s">
        <v>43</v>
      </c>
      <c r="G92" s="93">
        <v>2.27</v>
      </c>
      <c r="H92" s="97"/>
      <c r="I92" s="94">
        <v>1.1499999999999999</v>
      </c>
      <c r="J92" s="97"/>
      <c r="K92" s="92"/>
      <c r="L92" s="93">
        <v>13.05</v>
      </c>
      <c r="Y92" s="75"/>
      <c r="Z92" s="75"/>
      <c r="AA92" s="75"/>
      <c r="AC92" s="96" t="s">
        <v>42</v>
      </c>
      <c r="AD92" s="75"/>
    </row>
    <row r="93" spans="1:30" customFormat="1" ht="15" x14ac:dyDescent="0.25">
      <c r="A93" s="100"/>
      <c r="B93" s="116"/>
      <c r="C93" s="181" t="s">
        <v>44</v>
      </c>
      <c r="D93" s="181"/>
      <c r="E93" s="181"/>
      <c r="F93" s="84"/>
      <c r="G93" s="102"/>
      <c r="H93" s="102"/>
      <c r="I93" s="102"/>
      <c r="J93" s="108">
        <v>239.29</v>
      </c>
      <c r="K93" s="102"/>
      <c r="L93" s="103">
        <v>11243.74</v>
      </c>
      <c r="Y93" s="75"/>
      <c r="Z93" s="75"/>
      <c r="AA93" s="75"/>
      <c r="AD93" s="75" t="s">
        <v>44</v>
      </c>
    </row>
    <row r="94" spans="1:30" customFormat="1" ht="0.75" customHeight="1" x14ac:dyDescent="0.25">
      <c r="A94" s="104"/>
      <c r="B94" s="104"/>
      <c r="C94" s="188"/>
      <c r="D94" s="188"/>
      <c r="E94" s="188"/>
      <c r="F94" s="105"/>
      <c r="G94" s="106"/>
      <c r="H94" s="106"/>
      <c r="I94" s="106"/>
      <c r="J94" s="106"/>
      <c r="K94" s="106"/>
      <c r="L94" s="106"/>
      <c r="Y94" s="75"/>
      <c r="Z94" s="75"/>
      <c r="AA94" s="75"/>
      <c r="AD94" s="75"/>
    </row>
    <row r="95" spans="1:30" customFormat="1" ht="78.75" x14ac:dyDescent="0.25">
      <c r="A95" s="82">
        <v>8</v>
      </c>
      <c r="B95" s="83" t="s">
        <v>79</v>
      </c>
      <c r="C95" s="181" t="s">
        <v>80</v>
      </c>
      <c r="D95" s="181"/>
      <c r="E95" s="181"/>
      <c r="F95" s="84" t="s">
        <v>81</v>
      </c>
      <c r="G95" s="108">
        <v>0.05</v>
      </c>
      <c r="H95" s="109">
        <v>6826.7</v>
      </c>
      <c r="I95" s="87"/>
      <c r="J95" s="87"/>
      <c r="K95" s="87" t="s">
        <v>34</v>
      </c>
      <c r="L95" s="87"/>
      <c r="Y95" s="75"/>
      <c r="Z95" s="75"/>
      <c r="AA95" s="75" t="s">
        <v>80</v>
      </c>
      <c r="AD95" s="75"/>
    </row>
    <row r="96" spans="1:30" customFormat="1" ht="15" x14ac:dyDescent="0.25">
      <c r="A96" s="88"/>
      <c r="B96" s="90"/>
      <c r="C96" s="182" t="s">
        <v>35</v>
      </c>
      <c r="D96" s="182"/>
      <c r="E96" s="182"/>
      <c r="F96" s="91"/>
      <c r="G96" s="92"/>
      <c r="H96" s="93">
        <v>934.08</v>
      </c>
      <c r="I96" s="92" t="s">
        <v>66</v>
      </c>
      <c r="J96" s="93">
        <v>61.77</v>
      </c>
      <c r="K96" s="92"/>
      <c r="L96" s="95">
        <v>2902.39</v>
      </c>
      <c r="Y96" s="75"/>
      <c r="Z96" s="75"/>
      <c r="AA96" s="75"/>
      <c r="AB96" s="96" t="s">
        <v>35</v>
      </c>
      <c r="AD96" s="75"/>
    </row>
    <row r="97" spans="1:30" customFormat="1" ht="15" x14ac:dyDescent="0.25">
      <c r="A97" s="88"/>
      <c r="B97" s="90"/>
      <c r="C97" s="182" t="s">
        <v>36</v>
      </c>
      <c r="D97" s="182"/>
      <c r="E97" s="182"/>
      <c r="F97" s="91"/>
      <c r="G97" s="92"/>
      <c r="H97" s="95">
        <v>5644.81</v>
      </c>
      <c r="I97" s="92" t="s">
        <v>67</v>
      </c>
      <c r="J97" s="93">
        <v>405.72</v>
      </c>
      <c r="K97" s="92"/>
      <c r="L97" s="95">
        <v>5684.15</v>
      </c>
      <c r="Y97" s="75"/>
      <c r="Z97" s="75"/>
      <c r="AA97" s="75"/>
      <c r="AB97" s="96" t="s">
        <v>36</v>
      </c>
      <c r="AD97" s="75"/>
    </row>
    <row r="98" spans="1:30" customFormat="1" ht="15" x14ac:dyDescent="0.25">
      <c r="A98" s="88"/>
      <c r="B98" s="90"/>
      <c r="C98" s="182" t="s">
        <v>37</v>
      </c>
      <c r="D98" s="182"/>
      <c r="E98" s="182"/>
      <c r="F98" s="91"/>
      <c r="G98" s="92"/>
      <c r="H98" s="97" t="s">
        <v>82</v>
      </c>
      <c r="I98" s="92" t="s">
        <v>67</v>
      </c>
      <c r="J98" s="97" t="s">
        <v>83</v>
      </c>
      <c r="K98" s="92"/>
      <c r="L98" s="97" t="s">
        <v>84</v>
      </c>
      <c r="Y98" s="75"/>
      <c r="Z98" s="75"/>
      <c r="AA98" s="75"/>
      <c r="AB98" s="96" t="s">
        <v>37</v>
      </c>
      <c r="AD98" s="75"/>
    </row>
    <row r="99" spans="1:30" customFormat="1" ht="15" x14ac:dyDescent="0.25">
      <c r="A99" s="88"/>
      <c r="B99" s="90"/>
      <c r="C99" s="182" t="s">
        <v>38</v>
      </c>
      <c r="D99" s="182"/>
      <c r="E99" s="182"/>
      <c r="F99" s="91"/>
      <c r="G99" s="92"/>
      <c r="H99" s="93">
        <v>247.81</v>
      </c>
      <c r="I99" s="92"/>
      <c r="J99" s="93">
        <v>12.39</v>
      </c>
      <c r="K99" s="92"/>
      <c r="L99" s="93">
        <v>108.42</v>
      </c>
      <c r="Y99" s="75"/>
      <c r="Z99" s="75"/>
      <c r="AA99" s="75"/>
      <c r="AB99" s="96" t="s">
        <v>38</v>
      </c>
      <c r="AD99" s="75"/>
    </row>
    <row r="100" spans="1:30" customFormat="1" ht="15" x14ac:dyDescent="0.25">
      <c r="A100" s="88"/>
      <c r="B100" s="90"/>
      <c r="C100" s="182" t="s">
        <v>85</v>
      </c>
      <c r="D100" s="182"/>
      <c r="E100" s="182"/>
      <c r="F100" s="91" t="s">
        <v>40</v>
      </c>
      <c r="G100" s="98">
        <v>110</v>
      </c>
      <c r="H100" s="97"/>
      <c r="I100" s="92"/>
      <c r="J100" s="93">
        <v>130.13</v>
      </c>
      <c r="K100" s="99">
        <v>110</v>
      </c>
      <c r="L100" s="95">
        <v>6114.63</v>
      </c>
      <c r="Y100" s="75"/>
      <c r="Z100" s="75"/>
      <c r="AA100" s="75"/>
      <c r="AC100" s="96" t="s">
        <v>85</v>
      </c>
      <c r="AD100" s="75"/>
    </row>
    <row r="101" spans="1:30" customFormat="1" ht="15" x14ac:dyDescent="0.25">
      <c r="A101" s="88"/>
      <c r="B101" s="90"/>
      <c r="C101" s="182" t="s">
        <v>86</v>
      </c>
      <c r="D101" s="182"/>
      <c r="E101" s="182"/>
      <c r="F101" s="91" t="s">
        <v>40</v>
      </c>
      <c r="G101" s="98">
        <v>73</v>
      </c>
      <c r="H101" s="97"/>
      <c r="I101" s="94">
        <v>0.85</v>
      </c>
      <c r="J101" s="93">
        <v>73.41</v>
      </c>
      <c r="K101" s="94">
        <v>62.05</v>
      </c>
      <c r="L101" s="95">
        <v>3449.2</v>
      </c>
      <c r="Y101" s="75"/>
      <c r="Z101" s="75"/>
      <c r="AA101" s="75"/>
      <c r="AC101" s="96" t="s">
        <v>86</v>
      </c>
      <c r="AD101" s="75"/>
    </row>
    <row r="102" spans="1:30" customFormat="1" ht="15" x14ac:dyDescent="0.25">
      <c r="A102" s="88"/>
      <c r="B102" s="90"/>
      <c r="C102" s="182" t="s">
        <v>42</v>
      </c>
      <c r="D102" s="182"/>
      <c r="E102" s="182"/>
      <c r="F102" s="91" t="s">
        <v>43</v>
      </c>
      <c r="G102" s="93">
        <v>99.37</v>
      </c>
      <c r="H102" s="97"/>
      <c r="I102" s="92" t="s">
        <v>66</v>
      </c>
      <c r="J102" s="97"/>
      <c r="K102" s="92"/>
      <c r="L102" s="93">
        <v>6.57</v>
      </c>
      <c r="Y102" s="75"/>
      <c r="Z102" s="75"/>
      <c r="AA102" s="75"/>
      <c r="AC102" s="96" t="s">
        <v>42</v>
      </c>
      <c r="AD102" s="75"/>
    </row>
    <row r="103" spans="1:30" customFormat="1" ht="15" x14ac:dyDescent="0.25">
      <c r="A103" s="88"/>
      <c r="B103" s="90"/>
      <c r="C103" s="182" t="s">
        <v>53</v>
      </c>
      <c r="D103" s="182"/>
      <c r="E103" s="182"/>
      <c r="F103" s="91" t="s">
        <v>43</v>
      </c>
      <c r="G103" s="93">
        <v>58.26</v>
      </c>
      <c r="H103" s="97"/>
      <c r="I103" s="92" t="s">
        <v>67</v>
      </c>
      <c r="J103" s="97"/>
      <c r="K103" s="92"/>
      <c r="L103" s="93">
        <v>4.1900000000000004</v>
      </c>
      <c r="Y103" s="75"/>
      <c r="Z103" s="75"/>
      <c r="AA103" s="75"/>
      <c r="AC103" s="96" t="s">
        <v>53</v>
      </c>
      <c r="AD103" s="75"/>
    </row>
    <row r="104" spans="1:30" customFormat="1" ht="15" x14ac:dyDescent="0.25">
      <c r="A104" s="100"/>
      <c r="B104" s="116"/>
      <c r="C104" s="181" t="s">
        <v>44</v>
      </c>
      <c r="D104" s="181"/>
      <c r="E104" s="181"/>
      <c r="F104" s="84"/>
      <c r="G104" s="102"/>
      <c r="H104" s="102"/>
      <c r="I104" s="102"/>
      <c r="J104" s="108">
        <v>683.42</v>
      </c>
      <c r="K104" s="102"/>
      <c r="L104" s="103">
        <v>18258.79</v>
      </c>
      <c r="Y104" s="75"/>
      <c r="Z104" s="75"/>
      <c r="AA104" s="75"/>
      <c r="AD104" s="75" t="s">
        <v>44</v>
      </c>
    </row>
    <row r="105" spans="1:30" customFormat="1" ht="0.75" customHeight="1" x14ac:dyDescent="0.25">
      <c r="A105" s="104"/>
      <c r="B105" s="104"/>
      <c r="C105" s="188"/>
      <c r="D105" s="188"/>
      <c r="E105" s="188"/>
      <c r="F105" s="105"/>
      <c r="G105" s="106"/>
      <c r="H105" s="106"/>
      <c r="I105" s="106"/>
      <c r="J105" s="106"/>
      <c r="K105" s="106"/>
      <c r="L105" s="106"/>
      <c r="Y105" s="75"/>
      <c r="Z105" s="75"/>
      <c r="AA105" s="75"/>
      <c r="AD105" s="75"/>
    </row>
    <row r="106" spans="1:30" customFormat="1" ht="123.75" x14ac:dyDescent="0.25">
      <c r="A106" s="82">
        <v>9</v>
      </c>
      <c r="B106" s="83" t="s">
        <v>87</v>
      </c>
      <c r="C106" s="181" t="s">
        <v>88</v>
      </c>
      <c r="D106" s="181"/>
      <c r="E106" s="181"/>
      <c r="F106" s="84" t="s">
        <v>77</v>
      </c>
      <c r="G106" s="107">
        <v>5</v>
      </c>
      <c r="H106" s="86">
        <v>462.83</v>
      </c>
      <c r="I106" s="87"/>
      <c r="J106" s="109">
        <v>2314.15</v>
      </c>
      <c r="K106" s="87" t="s">
        <v>89</v>
      </c>
      <c r="L106" s="109">
        <v>20248.810000000001</v>
      </c>
      <c r="Y106" s="75"/>
      <c r="Z106" s="75"/>
      <c r="AA106" s="75" t="s">
        <v>88</v>
      </c>
      <c r="AD106" s="75"/>
    </row>
    <row r="107" spans="1:30" customFormat="1" ht="0.75" customHeight="1" x14ac:dyDescent="0.25">
      <c r="A107" s="104"/>
      <c r="B107" s="104"/>
      <c r="C107" s="188"/>
      <c r="D107" s="188"/>
      <c r="E107" s="188"/>
      <c r="F107" s="105"/>
      <c r="G107" s="106"/>
      <c r="H107" s="106"/>
      <c r="I107" s="106"/>
      <c r="J107" s="106"/>
      <c r="K107" s="106"/>
      <c r="L107" s="106"/>
      <c r="Y107" s="75"/>
      <c r="Z107" s="75"/>
      <c r="AA107" s="75"/>
      <c r="AD107" s="75"/>
    </row>
    <row r="108" spans="1:30" customFormat="1" ht="78.75" x14ac:dyDescent="0.25">
      <c r="A108" s="82">
        <v>10</v>
      </c>
      <c r="B108" s="83" t="s">
        <v>90</v>
      </c>
      <c r="C108" s="181" t="s">
        <v>91</v>
      </c>
      <c r="D108" s="181"/>
      <c r="E108" s="181"/>
      <c r="F108" s="84" t="s">
        <v>33</v>
      </c>
      <c r="G108" s="85">
        <v>1.4500000000000001E-2</v>
      </c>
      <c r="H108" s="86">
        <v>663.75</v>
      </c>
      <c r="I108" s="87"/>
      <c r="J108" s="87"/>
      <c r="K108" s="87" t="s">
        <v>34</v>
      </c>
      <c r="L108" s="87"/>
      <c r="Y108" s="75"/>
      <c r="Z108" s="75"/>
      <c r="AA108" s="75" t="s">
        <v>91</v>
      </c>
      <c r="AD108" s="75"/>
    </row>
    <row r="109" spans="1:30" customFormat="1" ht="15" x14ac:dyDescent="0.25">
      <c r="A109" s="88"/>
      <c r="B109" s="90"/>
      <c r="C109" s="182" t="s">
        <v>35</v>
      </c>
      <c r="D109" s="182"/>
      <c r="E109" s="182"/>
      <c r="F109" s="91"/>
      <c r="G109" s="92"/>
      <c r="H109" s="93">
        <v>663.75</v>
      </c>
      <c r="I109" s="92" t="s">
        <v>66</v>
      </c>
      <c r="J109" s="93">
        <v>12.73</v>
      </c>
      <c r="K109" s="92"/>
      <c r="L109" s="93">
        <v>598.1</v>
      </c>
      <c r="Y109" s="75"/>
      <c r="Z109" s="75"/>
      <c r="AA109" s="75"/>
      <c r="AB109" s="96" t="s">
        <v>35</v>
      </c>
      <c r="AD109" s="75"/>
    </row>
    <row r="110" spans="1:30" customFormat="1" ht="15" x14ac:dyDescent="0.25">
      <c r="A110" s="88"/>
      <c r="B110" s="90"/>
      <c r="C110" s="182" t="s">
        <v>36</v>
      </c>
      <c r="D110" s="182"/>
      <c r="E110" s="182"/>
      <c r="F110" s="91"/>
      <c r="G110" s="92"/>
      <c r="H110" s="97"/>
      <c r="I110" s="92" t="s">
        <v>67</v>
      </c>
      <c r="J110" s="97"/>
      <c r="K110" s="92"/>
      <c r="L110" s="97"/>
      <c r="Y110" s="75"/>
      <c r="Z110" s="75"/>
      <c r="AA110" s="75"/>
      <c r="AB110" s="96" t="s">
        <v>36</v>
      </c>
      <c r="AD110" s="75"/>
    </row>
    <row r="111" spans="1:30" customFormat="1" ht="15" x14ac:dyDescent="0.25">
      <c r="A111" s="88"/>
      <c r="B111" s="90"/>
      <c r="C111" s="182" t="s">
        <v>37</v>
      </c>
      <c r="D111" s="182"/>
      <c r="E111" s="182"/>
      <c r="F111" s="91"/>
      <c r="G111" s="92"/>
      <c r="H111" s="97"/>
      <c r="I111" s="92" t="s">
        <v>67</v>
      </c>
      <c r="J111" s="97"/>
      <c r="K111" s="92"/>
      <c r="L111" s="97"/>
      <c r="Y111" s="75"/>
      <c r="Z111" s="75"/>
      <c r="AA111" s="75"/>
      <c r="AB111" s="96" t="s">
        <v>37</v>
      </c>
      <c r="AD111" s="75"/>
    </row>
    <row r="112" spans="1:30" customFormat="1" ht="15" x14ac:dyDescent="0.25">
      <c r="A112" s="88"/>
      <c r="B112" s="90"/>
      <c r="C112" s="182" t="s">
        <v>38</v>
      </c>
      <c r="D112" s="182"/>
      <c r="E112" s="182"/>
      <c r="F112" s="91"/>
      <c r="G112" s="92"/>
      <c r="H112" s="97"/>
      <c r="I112" s="92"/>
      <c r="J112" s="97"/>
      <c r="K112" s="92"/>
      <c r="L112" s="97"/>
      <c r="Y112" s="75"/>
      <c r="Z112" s="75"/>
      <c r="AA112" s="75"/>
      <c r="AB112" s="96" t="s">
        <v>38</v>
      </c>
      <c r="AD112" s="75"/>
    </row>
    <row r="113" spans="1:30" customFormat="1" ht="15" x14ac:dyDescent="0.25">
      <c r="A113" s="88"/>
      <c r="B113" s="90"/>
      <c r="C113" s="182" t="s">
        <v>39</v>
      </c>
      <c r="D113" s="182"/>
      <c r="E113" s="182"/>
      <c r="F113" s="91" t="s">
        <v>40</v>
      </c>
      <c r="G113" s="98">
        <v>89</v>
      </c>
      <c r="H113" s="97"/>
      <c r="I113" s="92"/>
      <c r="J113" s="93">
        <v>11.33</v>
      </c>
      <c r="K113" s="99">
        <v>89</v>
      </c>
      <c r="L113" s="93">
        <v>532.30999999999995</v>
      </c>
      <c r="Y113" s="75"/>
      <c r="Z113" s="75"/>
      <c r="AA113" s="75"/>
      <c r="AC113" s="96" t="s">
        <v>39</v>
      </c>
      <c r="AD113" s="75"/>
    </row>
    <row r="114" spans="1:30" customFormat="1" ht="15" x14ac:dyDescent="0.25">
      <c r="A114" s="88"/>
      <c r="B114" s="90"/>
      <c r="C114" s="182" t="s">
        <v>41</v>
      </c>
      <c r="D114" s="182"/>
      <c r="E114" s="182"/>
      <c r="F114" s="91" t="s">
        <v>40</v>
      </c>
      <c r="G114" s="98">
        <v>40</v>
      </c>
      <c r="H114" s="97"/>
      <c r="I114" s="94">
        <v>0.85</v>
      </c>
      <c r="J114" s="93">
        <v>4.33</v>
      </c>
      <c r="K114" s="99">
        <v>34</v>
      </c>
      <c r="L114" s="93">
        <v>203.35</v>
      </c>
      <c r="Y114" s="75"/>
      <c r="Z114" s="75"/>
      <c r="AA114" s="75"/>
      <c r="AC114" s="96" t="s">
        <v>41</v>
      </c>
      <c r="AD114" s="75"/>
    </row>
    <row r="115" spans="1:30" customFormat="1" ht="15" x14ac:dyDescent="0.25">
      <c r="A115" s="88"/>
      <c r="B115" s="90"/>
      <c r="C115" s="182" t="s">
        <v>42</v>
      </c>
      <c r="D115" s="182"/>
      <c r="E115" s="182"/>
      <c r="F115" s="91" t="s">
        <v>43</v>
      </c>
      <c r="G115" s="110">
        <v>88.5</v>
      </c>
      <c r="H115" s="97"/>
      <c r="I115" s="92" t="s">
        <v>66</v>
      </c>
      <c r="J115" s="97"/>
      <c r="K115" s="92"/>
      <c r="L115" s="110">
        <v>1.7</v>
      </c>
      <c r="Y115" s="75"/>
      <c r="Z115" s="75"/>
      <c r="AA115" s="75"/>
      <c r="AC115" s="96" t="s">
        <v>42</v>
      </c>
      <c r="AD115" s="75"/>
    </row>
    <row r="116" spans="1:30" customFormat="1" ht="15" x14ac:dyDescent="0.25">
      <c r="A116" s="100"/>
      <c r="B116" s="116"/>
      <c r="C116" s="181" t="s">
        <v>44</v>
      </c>
      <c r="D116" s="181"/>
      <c r="E116" s="181"/>
      <c r="F116" s="84"/>
      <c r="G116" s="102"/>
      <c r="H116" s="102"/>
      <c r="I116" s="102"/>
      <c r="J116" s="108">
        <v>28.39</v>
      </c>
      <c r="K116" s="102"/>
      <c r="L116" s="103">
        <v>1333.76</v>
      </c>
      <c r="Y116" s="75"/>
      <c r="Z116" s="75"/>
      <c r="AA116" s="75"/>
      <c r="AD116" s="75" t="s">
        <v>44</v>
      </c>
    </row>
    <row r="117" spans="1:30" customFormat="1" ht="0.75" customHeight="1" x14ac:dyDescent="0.25">
      <c r="A117" s="104"/>
      <c r="B117" s="104"/>
      <c r="C117" s="188"/>
      <c r="D117" s="188"/>
      <c r="E117" s="188"/>
      <c r="F117" s="105"/>
      <c r="G117" s="106"/>
      <c r="H117" s="106"/>
      <c r="I117" s="106"/>
      <c r="J117" s="106"/>
      <c r="K117" s="106"/>
      <c r="L117" s="106"/>
      <c r="Y117" s="75"/>
      <c r="Z117" s="75"/>
      <c r="AA117" s="75"/>
      <c r="AD117" s="75"/>
    </row>
    <row r="118" spans="1:30" customFormat="1" ht="78.75" x14ac:dyDescent="0.25">
      <c r="A118" s="82">
        <v>11</v>
      </c>
      <c r="B118" s="83" t="s">
        <v>92</v>
      </c>
      <c r="C118" s="181" t="s">
        <v>73</v>
      </c>
      <c r="D118" s="181"/>
      <c r="E118" s="181"/>
      <c r="F118" s="84" t="s">
        <v>33</v>
      </c>
      <c r="G118" s="111">
        <v>0.16500000000000001</v>
      </c>
      <c r="H118" s="109">
        <v>1201.2</v>
      </c>
      <c r="I118" s="87"/>
      <c r="J118" s="87"/>
      <c r="K118" s="87" t="s">
        <v>34</v>
      </c>
      <c r="L118" s="87"/>
      <c r="Y118" s="75"/>
      <c r="Z118" s="75"/>
      <c r="AA118" s="75" t="s">
        <v>73</v>
      </c>
      <c r="AD118" s="75"/>
    </row>
    <row r="119" spans="1:30" customFormat="1" ht="15" x14ac:dyDescent="0.25">
      <c r="A119" s="88"/>
      <c r="B119" s="90"/>
      <c r="C119" s="182" t="s">
        <v>35</v>
      </c>
      <c r="D119" s="182"/>
      <c r="E119" s="182"/>
      <c r="F119" s="91"/>
      <c r="G119" s="92"/>
      <c r="H119" s="95">
        <v>1201.2</v>
      </c>
      <c r="I119" s="92" t="s">
        <v>66</v>
      </c>
      <c r="J119" s="93">
        <v>262.12</v>
      </c>
      <c r="K119" s="92"/>
      <c r="L119" s="95">
        <v>12316.87</v>
      </c>
      <c r="Y119" s="75"/>
      <c r="Z119" s="75"/>
      <c r="AA119" s="75"/>
      <c r="AB119" s="96" t="s">
        <v>35</v>
      </c>
      <c r="AD119" s="75"/>
    </row>
    <row r="120" spans="1:30" customFormat="1" ht="15" x14ac:dyDescent="0.25">
      <c r="A120" s="88"/>
      <c r="B120" s="90"/>
      <c r="C120" s="182" t="s">
        <v>36</v>
      </c>
      <c r="D120" s="182"/>
      <c r="E120" s="182"/>
      <c r="F120" s="91"/>
      <c r="G120" s="92"/>
      <c r="H120" s="97"/>
      <c r="I120" s="92" t="s">
        <v>67</v>
      </c>
      <c r="J120" s="97"/>
      <c r="K120" s="92"/>
      <c r="L120" s="97"/>
      <c r="Y120" s="75"/>
      <c r="Z120" s="75"/>
      <c r="AA120" s="75"/>
      <c r="AB120" s="96" t="s">
        <v>36</v>
      </c>
      <c r="AD120" s="75"/>
    </row>
    <row r="121" spans="1:30" customFormat="1" ht="15" x14ac:dyDescent="0.25">
      <c r="A121" s="88"/>
      <c r="B121" s="90"/>
      <c r="C121" s="182" t="s">
        <v>37</v>
      </c>
      <c r="D121" s="182"/>
      <c r="E121" s="182"/>
      <c r="F121" s="91"/>
      <c r="G121" s="92"/>
      <c r="H121" s="97"/>
      <c r="I121" s="92" t="s">
        <v>67</v>
      </c>
      <c r="J121" s="97"/>
      <c r="K121" s="92"/>
      <c r="L121" s="97"/>
      <c r="Y121" s="75"/>
      <c r="Z121" s="75"/>
      <c r="AA121" s="75"/>
      <c r="AB121" s="96" t="s">
        <v>37</v>
      </c>
      <c r="AD121" s="75"/>
    </row>
    <row r="122" spans="1:30" customFormat="1" ht="15" x14ac:dyDescent="0.25">
      <c r="A122" s="88"/>
      <c r="B122" s="90"/>
      <c r="C122" s="182" t="s">
        <v>38</v>
      </c>
      <c r="D122" s="182"/>
      <c r="E122" s="182"/>
      <c r="F122" s="91"/>
      <c r="G122" s="92"/>
      <c r="H122" s="97"/>
      <c r="I122" s="92"/>
      <c r="J122" s="97"/>
      <c r="K122" s="92"/>
      <c r="L122" s="97"/>
      <c r="Y122" s="75"/>
      <c r="Z122" s="75"/>
      <c r="AA122" s="75"/>
      <c r="AB122" s="96" t="s">
        <v>38</v>
      </c>
      <c r="AD122" s="75"/>
    </row>
    <row r="123" spans="1:30" customFormat="1" ht="15" x14ac:dyDescent="0.25">
      <c r="A123" s="88"/>
      <c r="B123" s="90"/>
      <c r="C123" s="182" t="s">
        <v>39</v>
      </c>
      <c r="D123" s="182"/>
      <c r="E123" s="182"/>
      <c r="F123" s="91" t="s">
        <v>40</v>
      </c>
      <c r="G123" s="98">
        <v>89</v>
      </c>
      <c r="H123" s="97"/>
      <c r="I123" s="92"/>
      <c r="J123" s="93">
        <v>233.29</v>
      </c>
      <c r="K123" s="99">
        <v>89</v>
      </c>
      <c r="L123" s="95">
        <v>10962.01</v>
      </c>
      <c r="Y123" s="75"/>
      <c r="Z123" s="75"/>
      <c r="AA123" s="75"/>
      <c r="AC123" s="96" t="s">
        <v>39</v>
      </c>
      <c r="AD123" s="75"/>
    </row>
    <row r="124" spans="1:30" customFormat="1" ht="15" x14ac:dyDescent="0.25">
      <c r="A124" s="88"/>
      <c r="B124" s="90"/>
      <c r="C124" s="182" t="s">
        <v>41</v>
      </c>
      <c r="D124" s="182"/>
      <c r="E124" s="182"/>
      <c r="F124" s="91" t="s">
        <v>40</v>
      </c>
      <c r="G124" s="98">
        <v>40</v>
      </c>
      <c r="H124" s="97"/>
      <c r="I124" s="94">
        <v>0.85</v>
      </c>
      <c r="J124" s="93">
        <v>89.12</v>
      </c>
      <c r="K124" s="99">
        <v>34</v>
      </c>
      <c r="L124" s="95">
        <v>4187.74</v>
      </c>
      <c r="Y124" s="75"/>
      <c r="Z124" s="75"/>
      <c r="AA124" s="75"/>
      <c r="AC124" s="96" t="s">
        <v>41</v>
      </c>
      <c r="AD124" s="75"/>
    </row>
    <row r="125" spans="1:30" customFormat="1" ht="15" x14ac:dyDescent="0.25">
      <c r="A125" s="88"/>
      <c r="B125" s="90"/>
      <c r="C125" s="182" t="s">
        <v>42</v>
      </c>
      <c r="D125" s="182"/>
      <c r="E125" s="182"/>
      <c r="F125" s="91" t="s">
        <v>43</v>
      </c>
      <c r="G125" s="98">
        <v>154</v>
      </c>
      <c r="H125" s="97"/>
      <c r="I125" s="92" t="s">
        <v>66</v>
      </c>
      <c r="J125" s="97"/>
      <c r="K125" s="92"/>
      <c r="L125" s="110">
        <v>33.6</v>
      </c>
      <c r="Y125" s="75"/>
      <c r="Z125" s="75"/>
      <c r="AA125" s="75"/>
      <c r="AC125" s="96" t="s">
        <v>42</v>
      </c>
      <c r="AD125" s="75"/>
    </row>
    <row r="126" spans="1:30" customFormat="1" ht="15" x14ac:dyDescent="0.25">
      <c r="A126" s="100"/>
      <c r="B126" s="116"/>
      <c r="C126" s="181" t="s">
        <v>44</v>
      </c>
      <c r="D126" s="181"/>
      <c r="E126" s="181"/>
      <c r="F126" s="84"/>
      <c r="G126" s="102"/>
      <c r="H126" s="102"/>
      <c r="I126" s="102"/>
      <c r="J126" s="108">
        <v>584.53</v>
      </c>
      <c r="K126" s="102"/>
      <c r="L126" s="103">
        <v>27466.62</v>
      </c>
      <c r="Y126" s="75"/>
      <c r="Z126" s="75"/>
      <c r="AA126" s="75"/>
      <c r="AD126" s="75" t="s">
        <v>44</v>
      </c>
    </row>
    <row r="127" spans="1:30" customFormat="1" ht="0.75" customHeight="1" x14ac:dyDescent="0.25">
      <c r="A127" s="104"/>
      <c r="B127" s="104"/>
      <c r="C127" s="188"/>
      <c r="D127" s="188"/>
      <c r="E127" s="188"/>
      <c r="F127" s="105"/>
      <c r="G127" s="106"/>
      <c r="H127" s="106"/>
      <c r="I127" s="106"/>
      <c r="J127" s="106"/>
      <c r="K127" s="106"/>
      <c r="L127" s="106"/>
      <c r="Y127" s="75"/>
      <c r="Z127" s="75"/>
      <c r="AA127" s="75"/>
      <c r="AD127" s="75"/>
    </row>
    <row r="128" spans="1:30" customFormat="1" ht="78.75" x14ac:dyDescent="0.25">
      <c r="A128" s="82">
        <v>12</v>
      </c>
      <c r="B128" s="83" t="s">
        <v>93</v>
      </c>
      <c r="C128" s="181" t="s">
        <v>94</v>
      </c>
      <c r="D128" s="181"/>
      <c r="E128" s="181"/>
      <c r="F128" s="84" t="s">
        <v>33</v>
      </c>
      <c r="G128" s="85">
        <v>8.2500000000000004E-2</v>
      </c>
      <c r="H128" s="109">
        <v>1201.2</v>
      </c>
      <c r="I128" s="87"/>
      <c r="J128" s="87"/>
      <c r="K128" s="87" t="s">
        <v>34</v>
      </c>
      <c r="L128" s="87"/>
      <c r="Y128" s="75"/>
      <c r="Z128" s="75"/>
      <c r="AA128" s="75" t="s">
        <v>94</v>
      </c>
      <c r="AD128" s="75"/>
    </row>
    <row r="129" spans="1:30" customFormat="1" ht="22.5" x14ac:dyDescent="0.25">
      <c r="A129" s="88"/>
      <c r="B129" s="90"/>
      <c r="C129" s="182" t="s">
        <v>35</v>
      </c>
      <c r="D129" s="182"/>
      <c r="E129" s="182"/>
      <c r="F129" s="91"/>
      <c r="G129" s="92"/>
      <c r="H129" s="95">
        <v>1201.2</v>
      </c>
      <c r="I129" s="92" t="s">
        <v>95</v>
      </c>
      <c r="J129" s="93">
        <v>170.38</v>
      </c>
      <c r="K129" s="92"/>
      <c r="L129" s="95">
        <v>8005.97</v>
      </c>
      <c r="Y129" s="75"/>
      <c r="Z129" s="75"/>
      <c r="AA129" s="75"/>
      <c r="AB129" s="96" t="s">
        <v>35</v>
      </c>
      <c r="AD129" s="75"/>
    </row>
    <row r="130" spans="1:30" customFormat="1" ht="15" x14ac:dyDescent="0.25">
      <c r="A130" s="88"/>
      <c r="B130" s="90"/>
      <c r="C130" s="182" t="s">
        <v>36</v>
      </c>
      <c r="D130" s="182"/>
      <c r="E130" s="182"/>
      <c r="F130" s="91"/>
      <c r="G130" s="92"/>
      <c r="H130" s="97"/>
      <c r="I130" s="92" t="s">
        <v>67</v>
      </c>
      <c r="J130" s="97"/>
      <c r="K130" s="92"/>
      <c r="L130" s="97"/>
      <c r="Y130" s="75"/>
      <c r="Z130" s="75"/>
      <c r="AA130" s="75"/>
      <c r="AB130" s="96" t="s">
        <v>36</v>
      </c>
      <c r="AD130" s="75"/>
    </row>
    <row r="131" spans="1:30" customFormat="1" ht="15" x14ac:dyDescent="0.25">
      <c r="A131" s="88"/>
      <c r="B131" s="90"/>
      <c r="C131" s="182" t="s">
        <v>37</v>
      </c>
      <c r="D131" s="182"/>
      <c r="E131" s="182"/>
      <c r="F131" s="91"/>
      <c r="G131" s="92"/>
      <c r="H131" s="97"/>
      <c r="I131" s="92" t="s">
        <v>67</v>
      </c>
      <c r="J131" s="97"/>
      <c r="K131" s="92"/>
      <c r="L131" s="97"/>
      <c r="Y131" s="75"/>
      <c r="Z131" s="75"/>
      <c r="AA131" s="75"/>
      <c r="AB131" s="96" t="s">
        <v>37</v>
      </c>
      <c r="AD131" s="75"/>
    </row>
    <row r="132" spans="1:30" customFormat="1" ht="15" x14ac:dyDescent="0.25">
      <c r="A132" s="88"/>
      <c r="B132" s="90"/>
      <c r="C132" s="182" t="s">
        <v>38</v>
      </c>
      <c r="D132" s="182"/>
      <c r="E132" s="182"/>
      <c r="F132" s="91"/>
      <c r="G132" s="92"/>
      <c r="H132" s="97"/>
      <c r="I132" s="92"/>
      <c r="J132" s="97"/>
      <c r="K132" s="92"/>
      <c r="L132" s="97"/>
      <c r="Y132" s="75"/>
      <c r="Z132" s="75"/>
      <c r="AA132" s="75"/>
      <c r="AB132" s="96" t="s">
        <v>38</v>
      </c>
      <c r="AD132" s="75"/>
    </row>
    <row r="133" spans="1:30" customFormat="1" ht="15" x14ac:dyDescent="0.25">
      <c r="A133" s="88"/>
      <c r="B133" s="90"/>
      <c r="C133" s="182" t="s">
        <v>39</v>
      </c>
      <c r="D133" s="182"/>
      <c r="E133" s="182"/>
      <c r="F133" s="91" t="s">
        <v>40</v>
      </c>
      <c r="G133" s="98">
        <v>89</v>
      </c>
      <c r="H133" s="97"/>
      <c r="I133" s="92"/>
      <c r="J133" s="93">
        <v>151.63999999999999</v>
      </c>
      <c r="K133" s="99">
        <v>89</v>
      </c>
      <c r="L133" s="95">
        <v>7125.31</v>
      </c>
      <c r="Y133" s="75"/>
      <c r="Z133" s="75"/>
      <c r="AA133" s="75"/>
      <c r="AC133" s="96" t="s">
        <v>39</v>
      </c>
      <c r="AD133" s="75"/>
    </row>
    <row r="134" spans="1:30" customFormat="1" ht="15" x14ac:dyDescent="0.25">
      <c r="A134" s="88"/>
      <c r="B134" s="90"/>
      <c r="C134" s="182" t="s">
        <v>41</v>
      </c>
      <c r="D134" s="182"/>
      <c r="E134" s="182"/>
      <c r="F134" s="91" t="s">
        <v>40</v>
      </c>
      <c r="G134" s="98">
        <v>40</v>
      </c>
      <c r="H134" s="97"/>
      <c r="I134" s="94">
        <v>0.85</v>
      </c>
      <c r="J134" s="93">
        <v>57.93</v>
      </c>
      <c r="K134" s="99">
        <v>34</v>
      </c>
      <c r="L134" s="95">
        <v>2722.03</v>
      </c>
      <c r="Y134" s="75"/>
      <c r="Z134" s="75"/>
      <c r="AA134" s="75"/>
      <c r="AC134" s="96" t="s">
        <v>41</v>
      </c>
      <c r="AD134" s="75"/>
    </row>
    <row r="135" spans="1:30" customFormat="1" ht="22.5" x14ac:dyDescent="0.25">
      <c r="A135" s="88"/>
      <c r="B135" s="90"/>
      <c r="C135" s="182" t="s">
        <v>42</v>
      </c>
      <c r="D135" s="182"/>
      <c r="E135" s="182"/>
      <c r="F135" s="91" t="s">
        <v>43</v>
      </c>
      <c r="G135" s="98">
        <v>154</v>
      </c>
      <c r="H135" s="97"/>
      <c r="I135" s="92" t="s">
        <v>95</v>
      </c>
      <c r="J135" s="97"/>
      <c r="K135" s="92"/>
      <c r="L135" s="93">
        <v>21.84</v>
      </c>
      <c r="Y135" s="75"/>
      <c r="Z135" s="75"/>
      <c r="AA135" s="75"/>
      <c r="AC135" s="96" t="s">
        <v>42</v>
      </c>
      <c r="AD135" s="75"/>
    </row>
    <row r="136" spans="1:30" customFormat="1" ht="15" x14ac:dyDescent="0.25">
      <c r="A136" s="100"/>
      <c r="B136" s="116"/>
      <c r="C136" s="181" t="s">
        <v>44</v>
      </c>
      <c r="D136" s="181"/>
      <c r="E136" s="181"/>
      <c r="F136" s="84"/>
      <c r="G136" s="102"/>
      <c r="H136" s="102"/>
      <c r="I136" s="102"/>
      <c r="J136" s="108">
        <v>379.95</v>
      </c>
      <c r="K136" s="102"/>
      <c r="L136" s="103">
        <v>17853.310000000001</v>
      </c>
      <c r="Y136" s="75"/>
      <c r="Z136" s="75"/>
      <c r="AA136" s="75"/>
      <c r="AD136" s="75" t="s">
        <v>44</v>
      </c>
    </row>
    <row r="137" spans="1:30" customFormat="1" ht="0.75" customHeight="1" x14ac:dyDescent="0.25">
      <c r="A137" s="104"/>
      <c r="B137" s="104"/>
      <c r="C137" s="188"/>
      <c r="D137" s="188"/>
      <c r="E137" s="188"/>
      <c r="F137" s="105"/>
      <c r="G137" s="106"/>
      <c r="H137" s="106"/>
      <c r="I137" s="106"/>
      <c r="J137" s="106"/>
      <c r="K137" s="106"/>
      <c r="L137" s="106"/>
      <c r="Y137" s="75"/>
      <c r="Z137" s="75"/>
      <c r="AA137" s="75"/>
      <c r="AD137" s="75"/>
    </row>
    <row r="138" spans="1:30" customFormat="1" ht="15" x14ac:dyDescent="0.25">
      <c r="A138" s="180" t="s">
        <v>96</v>
      </c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Y138" s="75"/>
      <c r="Z138" s="75" t="s">
        <v>96</v>
      </c>
      <c r="AA138" s="75"/>
      <c r="AD138" s="75"/>
    </row>
    <row r="139" spans="1:30" customFormat="1" ht="78.75" x14ac:dyDescent="0.25">
      <c r="A139" s="82">
        <v>13</v>
      </c>
      <c r="B139" s="83" t="s">
        <v>97</v>
      </c>
      <c r="C139" s="181" t="s">
        <v>98</v>
      </c>
      <c r="D139" s="181"/>
      <c r="E139" s="181"/>
      <c r="F139" s="84" t="s">
        <v>99</v>
      </c>
      <c r="G139" s="85">
        <v>1.2200000000000001E-2</v>
      </c>
      <c r="H139" s="109">
        <v>4803.07</v>
      </c>
      <c r="I139" s="87"/>
      <c r="J139" s="87"/>
      <c r="K139" s="87" t="s">
        <v>34</v>
      </c>
      <c r="L139" s="87"/>
      <c r="Y139" s="75"/>
      <c r="Z139" s="75"/>
      <c r="AA139" s="75" t="s">
        <v>98</v>
      </c>
      <c r="AD139" s="75"/>
    </row>
    <row r="140" spans="1:30" customFormat="1" ht="22.5" x14ac:dyDescent="0.25">
      <c r="A140" s="88"/>
      <c r="B140" s="90"/>
      <c r="C140" s="182" t="s">
        <v>35</v>
      </c>
      <c r="D140" s="182"/>
      <c r="E140" s="182"/>
      <c r="F140" s="91"/>
      <c r="G140" s="92"/>
      <c r="H140" s="95">
        <v>2618.5500000000002</v>
      </c>
      <c r="I140" s="92" t="s">
        <v>100</v>
      </c>
      <c r="J140" s="93">
        <v>25.35</v>
      </c>
      <c r="K140" s="92"/>
      <c r="L140" s="95">
        <v>1191.17</v>
      </c>
      <c r="Y140" s="75"/>
      <c r="Z140" s="75"/>
      <c r="AA140" s="75"/>
      <c r="AB140" s="96" t="s">
        <v>35</v>
      </c>
      <c r="AD140" s="75"/>
    </row>
    <row r="141" spans="1:30" customFormat="1" ht="22.5" x14ac:dyDescent="0.25">
      <c r="A141" s="88"/>
      <c r="B141" s="90"/>
      <c r="C141" s="182" t="s">
        <v>36</v>
      </c>
      <c r="D141" s="182"/>
      <c r="E141" s="182"/>
      <c r="F141" s="91"/>
      <c r="G141" s="92"/>
      <c r="H141" s="95">
        <v>1736.8</v>
      </c>
      <c r="I141" s="92" t="s">
        <v>101</v>
      </c>
      <c r="J141" s="93">
        <v>18.28</v>
      </c>
      <c r="K141" s="92"/>
      <c r="L141" s="93">
        <v>256.04000000000002</v>
      </c>
      <c r="Y141" s="75"/>
      <c r="Z141" s="75"/>
      <c r="AA141" s="75"/>
      <c r="AB141" s="96" t="s">
        <v>36</v>
      </c>
      <c r="AD141" s="75"/>
    </row>
    <row r="142" spans="1:30" customFormat="1" ht="22.5" x14ac:dyDescent="0.25">
      <c r="A142" s="88"/>
      <c r="B142" s="90"/>
      <c r="C142" s="182" t="s">
        <v>37</v>
      </c>
      <c r="D142" s="182"/>
      <c r="E142" s="182"/>
      <c r="F142" s="91"/>
      <c r="G142" s="92"/>
      <c r="H142" s="97" t="s">
        <v>102</v>
      </c>
      <c r="I142" s="92" t="s">
        <v>101</v>
      </c>
      <c r="J142" s="97" t="s">
        <v>103</v>
      </c>
      <c r="K142" s="92"/>
      <c r="L142" s="97" t="s">
        <v>104</v>
      </c>
      <c r="Y142" s="75"/>
      <c r="Z142" s="75"/>
      <c r="AA142" s="75"/>
      <c r="AB142" s="96" t="s">
        <v>37</v>
      </c>
      <c r="AD142" s="75"/>
    </row>
    <row r="143" spans="1:30" customFormat="1" ht="15" x14ac:dyDescent="0.25">
      <c r="A143" s="88"/>
      <c r="B143" s="90"/>
      <c r="C143" s="182" t="s">
        <v>38</v>
      </c>
      <c r="D143" s="182"/>
      <c r="E143" s="182"/>
      <c r="F143" s="91"/>
      <c r="G143" s="92"/>
      <c r="H143" s="93">
        <v>447.72</v>
      </c>
      <c r="I143" s="99">
        <v>0</v>
      </c>
      <c r="J143" s="97"/>
      <c r="K143" s="92"/>
      <c r="L143" s="97"/>
      <c r="Y143" s="75"/>
      <c r="Z143" s="75"/>
      <c r="AA143" s="75"/>
      <c r="AB143" s="96" t="s">
        <v>38</v>
      </c>
      <c r="AD143" s="75"/>
    </row>
    <row r="144" spans="1:30" customFormat="1" ht="15" x14ac:dyDescent="0.25">
      <c r="A144" s="88"/>
      <c r="B144" s="90"/>
      <c r="C144" s="182" t="s">
        <v>105</v>
      </c>
      <c r="D144" s="182"/>
      <c r="E144" s="182"/>
      <c r="F144" s="91" t="s">
        <v>40</v>
      </c>
      <c r="G144" s="98">
        <v>117</v>
      </c>
      <c r="H144" s="97"/>
      <c r="I144" s="92"/>
      <c r="J144" s="93">
        <v>32.33</v>
      </c>
      <c r="K144" s="99">
        <v>117</v>
      </c>
      <c r="L144" s="95">
        <v>1519.02</v>
      </c>
      <c r="Y144" s="75"/>
      <c r="Z144" s="75"/>
      <c r="AA144" s="75"/>
      <c r="AC144" s="96" t="s">
        <v>105</v>
      </c>
      <c r="AD144" s="75"/>
    </row>
    <row r="145" spans="1:30" customFormat="1" ht="15" x14ac:dyDescent="0.25">
      <c r="A145" s="88"/>
      <c r="B145" s="90"/>
      <c r="C145" s="182" t="s">
        <v>106</v>
      </c>
      <c r="D145" s="182"/>
      <c r="E145" s="182"/>
      <c r="F145" s="91" t="s">
        <v>40</v>
      </c>
      <c r="G145" s="98">
        <v>74</v>
      </c>
      <c r="H145" s="97"/>
      <c r="I145" s="94">
        <v>0.85</v>
      </c>
      <c r="J145" s="93">
        <v>17.38</v>
      </c>
      <c r="K145" s="112">
        <v>62.9</v>
      </c>
      <c r="L145" s="93">
        <v>816.64</v>
      </c>
      <c r="Y145" s="75"/>
      <c r="Z145" s="75"/>
      <c r="AA145" s="75"/>
      <c r="AC145" s="96" t="s">
        <v>106</v>
      </c>
      <c r="AD145" s="75"/>
    </row>
    <row r="146" spans="1:30" customFormat="1" ht="22.5" x14ac:dyDescent="0.25">
      <c r="A146" s="88"/>
      <c r="B146" s="90"/>
      <c r="C146" s="182" t="s">
        <v>42</v>
      </c>
      <c r="D146" s="182"/>
      <c r="E146" s="182"/>
      <c r="F146" s="91" t="s">
        <v>43</v>
      </c>
      <c r="G146" s="98">
        <v>253</v>
      </c>
      <c r="H146" s="97"/>
      <c r="I146" s="92" t="s">
        <v>100</v>
      </c>
      <c r="J146" s="97"/>
      <c r="K146" s="92"/>
      <c r="L146" s="93">
        <v>2.4500000000000002</v>
      </c>
      <c r="Y146" s="75"/>
      <c r="Z146" s="75"/>
      <c r="AA146" s="75"/>
      <c r="AC146" s="96" t="s">
        <v>42</v>
      </c>
      <c r="AD146" s="75"/>
    </row>
    <row r="147" spans="1:30" customFormat="1" ht="22.5" x14ac:dyDescent="0.25">
      <c r="A147" s="88"/>
      <c r="B147" s="90"/>
      <c r="C147" s="182" t="s">
        <v>53</v>
      </c>
      <c r="D147" s="182"/>
      <c r="E147" s="182"/>
      <c r="F147" s="91" t="s">
        <v>43</v>
      </c>
      <c r="G147" s="93">
        <v>16.97</v>
      </c>
      <c r="H147" s="97"/>
      <c r="I147" s="92" t="s">
        <v>101</v>
      </c>
      <c r="J147" s="97"/>
      <c r="K147" s="92"/>
      <c r="L147" s="93">
        <v>0.18</v>
      </c>
      <c r="Y147" s="75"/>
      <c r="Z147" s="75"/>
      <c r="AA147" s="75"/>
      <c r="AC147" s="96" t="s">
        <v>53</v>
      </c>
      <c r="AD147" s="75"/>
    </row>
    <row r="148" spans="1:30" customFormat="1" ht="15" x14ac:dyDescent="0.25">
      <c r="A148" s="100"/>
      <c r="B148" s="116"/>
      <c r="C148" s="181" t="s">
        <v>44</v>
      </c>
      <c r="D148" s="181"/>
      <c r="E148" s="181"/>
      <c r="F148" s="84"/>
      <c r="G148" s="102"/>
      <c r="H148" s="102"/>
      <c r="I148" s="102"/>
      <c r="J148" s="108">
        <v>93.34</v>
      </c>
      <c r="K148" s="102"/>
      <c r="L148" s="103">
        <v>3782.87</v>
      </c>
      <c r="Y148" s="75"/>
      <c r="Z148" s="75"/>
      <c r="AA148" s="75"/>
      <c r="AD148" s="75" t="s">
        <v>44</v>
      </c>
    </row>
    <row r="149" spans="1:30" customFormat="1" ht="0.75" customHeight="1" x14ac:dyDescent="0.25">
      <c r="A149" s="104"/>
      <c r="B149" s="104"/>
      <c r="C149" s="188"/>
      <c r="D149" s="188"/>
      <c r="E149" s="188"/>
      <c r="F149" s="105"/>
      <c r="G149" s="106"/>
      <c r="H149" s="106"/>
      <c r="I149" s="106"/>
      <c r="J149" s="106"/>
      <c r="K149" s="106"/>
      <c r="L149" s="106"/>
      <c r="Y149" s="75"/>
      <c r="Z149" s="75"/>
      <c r="AA149" s="75"/>
      <c r="AD149" s="75"/>
    </row>
    <row r="150" spans="1:30" customFormat="1" ht="78.75" x14ac:dyDescent="0.25">
      <c r="A150" s="82">
        <v>14</v>
      </c>
      <c r="B150" s="83" t="s">
        <v>107</v>
      </c>
      <c r="C150" s="181" t="s">
        <v>108</v>
      </c>
      <c r="D150" s="181"/>
      <c r="E150" s="181"/>
      <c r="F150" s="84" t="s">
        <v>99</v>
      </c>
      <c r="G150" s="85">
        <v>3.2899999999999999E-2</v>
      </c>
      <c r="H150" s="109">
        <v>6235.17</v>
      </c>
      <c r="I150" s="87"/>
      <c r="J150" s="87"/>
      <c r="K150" s="87" t="s">
        <v>34</v>
      </c>
      <c r="L150" s="87"/>
      <c r="Y150" s="75"/>
      <c r="Z150" s="75"/>
      <c r="AA150" s="75" t="s">
        <v>108</v>
      </c>
      <c r="AD150" s="75"/>
    </row>
    <row r="151" spans="1:30" customFormat="1" ht="22.5" x14ac:dyDescent="0.25">
      <c r="A151" s="88"/>
      <c r="B151" s="90"/>
      <c r="C151" s="182" t="s">
        <v>35</v>
      </c>
      <c r="D151" s="182"/>
      <c r="E151" s="182"/>
      <c r="F151" s="91"/>
      <c r="G151" s="92"/>
      <c r="H151" s="95">
        <v>2794.5</v>
      </c>
      <c r="I151" s="92" t="s">
        <v>100</v>
      </c>
      <c r="J151" s="93">
        <v>72.95</v>
      </c>
      <c r="K151" s="92"/>
      <c r="L151" s="95">
        <v>3428.09</v>
      </c>
      <c r="Y151" s="75"/>
      <c r="Z151" s="75"/>
      <c r="AA151" s="75"/>
      <c r="AB151" s="96" t="s">
        <v>35</v>
      </c>
      <c r="AD151" s="75"/>
    </row>
    <row r="152" spans="1:30" customFormat="1" ht="22.5" x14ac:dyDescent="0.25">
      <c r="A152" s="88"/>
      <c r="B152" s="90"/>
      <c r="C152" s="182" t="s">
        <v>36</v>
      </c>
      <c r="D152" s="182"/>
      <c r="E152" s="182"/>
      <c r="F152" s="91"/>
      <c r="G152" s="92"/>
      <c r="H152" s="95">
        <v>2758.1</v>
      </c>
      <c r="I152" s="92" t="s">
        <v>101</v>
      </c>
      <c r="J152" s="93">
        <v>78.260000000000005</v>
      </c>
      <c r="K152" s="92"/>
      <c r="L152" s="95">
        <v>1096.49</v>
      </c>
      <c r="Y152" s="75"/>
      <c r="Z152" s="75"/>
      <c r="AA152" s="75"/>
      <c r="AB152" s="96" t="s">
        <v>36</v>
      </c>
      <c r="AD152" s="75"/>
    </row>
    <row r="153" spans="1:30" customFormat="1" ht="22.5" x14ac:dyDescent="0.25">
      <c r="A153" s="88"/>
      <c r="B153" s="90"/>
      <c r="C153" s="182" t="s">
        <v>37</v>
      </c>
      <c r="D153" s="182"/>
      <c r="E153" s="182"/>
      <c r="F153" s="91"/>
      <c r="G153" s="92"/>
      <c r="H153" s="97" t="s">
        <v>109</v>
      </c>
      <c r="I153" s="92" t="s">
        <v>101</v>
      </c>
      <c r="J153" s="97" t="s">
        <v>110</v>
      </c>
      <c r="K153" s="92"/>
      <c r="L153" s="97" t="s">
        <v>111</v>
      </c>
      <c r="Y153" s="75"/>
      <c r="Z153" s="75"/>
      <c r="AA153" s="75"/>
      <c r="AB153" s="96" t="s">
        <v>37</v>
      </c>
      <c r="AD153" s="75"/>
    </row>
    <row r="154" spans="1:30" customFormat="1" ht="15" x14ac:dyDescent="0.25">
      <c r="A154" s="88"/>
      <c r="B154" s="90"/>
      <c r="C154" s="182" t="s">
        <v>38</v>
      </c>
      <c r="D154" s="182"/>
      <c r="E154" s="182"/>
      <c r="F154" s="91"/>
      <c r="G154" s="92"/>
      <c r="H154" s="93">
        <v>682.57</v>
      </c>
      <c r="I154" s="99">
        <v>0</v>
      </c>
      <c r="J154" s="97"/>
      <c r="K154" s="92"/>
      <c r="L154" s="97"/>
      <c r="Y154" s="75"/>
      <c r="Z154" s="75"/>
      <c r="AA154" s="75"/>
      <c r="AB154" s="96" t="s">
        <v>38</v>
      </c>
      <c r="AD154" s="75"/>
    </row>
    <row r="155" spans="1:30" customFormat="1" ht="15" x14ac:dyDescent="0.25">
      <c r="A155" s="88"/>
      <c r="B155" s="90"/>
      <c r="C155" s="182" t="s">
        <v>105</v>
      </c>
      <c r="D155" s="182"/>
      <c r="E155" s="182"/>
      <c r="F155" s="91" t="s">
        <v>40</v>
      </c>
      <c r="G155" s="98">
        <v>117</v>
      </c>
      <c r="H155" s="97"/>
      <c r="I155" s="92"/>
      <c r="J155" s="93">
        <v>97.44</v>
      </c>
      <c r="K155" s="99">
        <v>117</v>
      </c>
      <c r="L155" s="95">
        <v>4578.71</v>
      </c>
      <c r="Y155" s="75"/>
      <c r="Z155" s="75"/>
      <c r="AA155" s="75"/>
      <c r="AC155" s="96" t="s">
        <v>105</v>
      </c>
      <c r="AD155" s="75"/>
    </row>
    <row r="156" spans="1:30" customFormat="1" ht="15" x14ac:dyDescent="0.25">
      <c r="A156" s="88"/>
      <c r="B156" s="90"/>
      <c r="C156" s="182" t="s">
        <v>106</v>
      </c>
      <c r="D156" s="182"/>
      <c r="E156" s="182"/>
      <c r="F156" s="91" t="s">
        <v>40</v>
      </c>
      <c r="G156" s="98">
        <v>74</v>
      </c>
      <c r="H156" s="97"/>
      <c r="I156" s="94">
        <v>0.85</v>
      </c>
      <c r="J156" s="93">
        <v>52.38</v>
      </c>
      <c r="K156" s="112">
        <v>62.9</v>
      </c>
      <c r="L156" s="95">
        <v>2461.5500000000002</v>
      </c>
      <c r="Y156" s="75"/>
      <c r="Z156" s="75"/>
      <c r="AA156" s="75"/>
      <c r="AC156" s="96" t="s">
        <v>106</v>
      </c>
      <c r="AD156" s="75"/>
    </row>
    <row r="157" spans="1:30" customFormat="1" ht="22.5" x14ac:dyDescent="0.25">
      <c r="A157" s="88"/>
      <c r="B157" s="90"/>
      <c r="C157" s="182" t="s">
        <v>42</v>
      </c>
      <c r="D157" s="182"/>
      <c r="E157" s="182"/>
      <c r="F157" s="91" t="s">
        <v>43</v>
      </c>
      <c r="G157" s="98">
        <v>270</v>
      </c>
      <c r="H157" s="97"/>
      <c r="I157" s="92" t="s">
        <v>100</v>
      </c>
      <c r="J157" s="97"/>
      <c r="K157" s="92"/>
      <c r="L157" s="93">
        <v>7.05</v>
      </c>
      <c r="Y157" s="75"/>
      <c r="Z157" s="75"/>
      <c r="AA157" s="75"/>
      <c r="AC157" s="96" t="s">
        <v>42</v>
      </c>
      <c r="AD157" s="75"/>
    </row>
    <row r="158" spans="1:30" customFormat="1" ht="22.5" x14ac:dyDescent="0.25">
      <c r="A158" s="88"/>
      <c r="B158" s="90"/>
      <c r="C158" s="182" t="s">
        <v>53</v>
      </c>
      <c r="D158" s="182"/>
      <c r="E158" s="182"/>
      <c r="F158" s="91" t="s">
        <v>43</v>
      </c>
      <c r="G158" s="93">
        <v>28.73</v>
      </c>
      <c r="H158" s="97"/>
      <c r="I158" s="92" t="s">
        <v>101</v>
      </c>
      <c r="J158" s="97"/>
      <c r="K158" s="92"/>
      <c r="L158" s="93">
        <v>0.82</v>
      </c>
      <c r="Y158" s="75"/>
      <c r="Z158" s="75"/>
      <c r="AA158" s="75"/>
      <c r="AC158" s="96" t="s">
        <v>53</v>
      </c>
      <c r="AD158" s="75"/>
    </row>
    <row r="159" spans="1:30" customFormat="1" ht="15" x14ac:dyDescent="0.25">
      <c r="A159" s="100"/>
      <c r="B159" s="116"/>
      <c r="C159" s="181" t="s">
        <v>44</v>
      </c>
      <c r="D159" s="181"/>
      <c r="E159" s="181"/>
      <c r="F159" s="84"/>
      <c r="G159" s="102"/>
      <c r="H159" s="102"/>
      <c r="I159" s="102"/>
      <c r="J159" s="108">
        <v>301.02999999999997</v>
      </c>
      <c r="K159" s="102"/>
      <c r="L159" s="103">
        <v>11564.84</v>
      </c>
      <c r="Y159" s="75"/>
      <c r="Z159" s="75"/>
      <c r="AA159" s="75"/>
      <c r="AD159" s="75" t="s">
        <v>44</v>
      </c>
    </row>
    <row r="160" spans="1:30" customFormat="1" ht="0.75" customHeight="1" x14ac:dyDescent="0.25">
      <c r="A160" s="104"/>
      <c r="B160" s="104"/>
      <c r="C160" s="188"/>
      <c r="D160" s="188"/>
      <c r="E160" s="188"/>
      <c r="F160" s="105"/>
      <c r="G160" s="106"/>
      <c r="H160" s="106"/>
      <c r="I160" s="106"/>
      <c r="J160" s="106"/>
      <c r="K160" s="106"/>
      <c r="L160" s="106"/>
      <c r="Y160" s="75"/>
      <c r="Z160" s="75"/>
      <c r="AA160" s="75"/>
      <c r="AD160" s="75"/>
    </row>
    <row r="161" spans="1:30" customFormat="1" ht="78.75" x14ac:dyDescent="0.25">
      <c r="A161" s="82">
        <v>15</v>
      </c>
      <c r="B161" s="83" t="s">
        <v>112</v>
      </c>
      <c r="C161" s="181" t="s">
        <v>113</v>
      </c>
      <c r="D161" s="181"/>
      <c r="E161" s="181"/>
      <c r="F161" s="84" t="s">
        <v>99</v>
      </c>
      <c r="G161" s="85">
        <v>1.35E-2</v>
      </c>
      <c r="H161" s="109">
        <v>11506.13</v>
      </c>
      <c r="I161" s="87"/>
      <c r="J161" s="87"/>
      <c r="K161" s="87" t="s">
        <v>34</v>
      </c>
      <c r="L161" s="87"/>
      <c r="Y161" s="75"/>
      <c r="Z161" s="75"/>
      <c r="AA161" s="75" t="s">
        <v>113</v>
      </c>
      <c r="AD161" s="75"/>
    </row>
    <row r="162" spans="1:30" customFormat="1" ht="22.5" x14ac:dyDescent="0.25">
      <c r="A162" s="88"/>
      <c r="B162" s="90"/>
      <c r="C162" s="182" t="s">
        <v>35</v>
      </c>
      <c r="D162" s="182"/>
      <c r="E162" s="182"/>
      <c r="F162" s="91"/>
      <c r="G162" s="92"/>
      <c r="H162" s="95">
        <v>3726</v>
      </c>
      <c r="I162" s="92" t="s">
        <v>100</v>
      </c>
      <c r="J162" s="93">
        <v>39.909999999999997</v>
      </c>
      <c r="K162" s="92"/>
      <c r="L162" s="95">
        <v>1875.55</v>
      </c>
      <c r="Y162" s="75"/>
      <c r="Z162" s="75"/>
      <c r="AA162" s="75"/>
      <c r="AB162" s="96" t="s">
        <v>35</v>
      </c>
      <c r="AD162" s="75"/>
    </row>
    <row r="163" spans="1:30" customFormat="1" ht="22.5" x14ac:dyDescent="0.25">
      <c r="A163" s="88"/>
      <c r="B163" s="90"/>
      <c r="C163" s="182" t="s">
        <v>36</v>
      </c>
      <c r="D163" s="182"/>
      <c r="E163" s="182"/>
      <c r="F163" s="91"/>
      <c r="G163" s="92"/>
      <c r="H163" s="95">
        <v>5767.29</v>
      </c>
      <c r="I163" s="92" t="s">
        <v>101</v>
      </c>
      <c r="J163" s="93">
        <v>67.150000000000006</v>
      </c>
      <c r="K163" s="92"/>
      <c r="L163" s="93">
        <v>940.81</v>
      </c>
      <c r="Y163" s="75"/>
      <c r="Z163" s="75"/>
      <c r="AA163" s="75"/>
      <c r="AB163" s="96" t="s">
        <v>36</v>
      </c>
      <c r="AD163" s="75"/>
    </row>
    <row r="164" spans="1:30" customFormat="1" ht="22.5" x14ac:dyDescent="0.25">
      <c r="A164" s="88"/>
      <c r="B164" s="90"/>
      <c r="C164" s="182" t="s">
        <v>37</v>
      </c>
      <c r="D164" s="182"/>
      <c r="E164" s="182"/>
      <c r="F164" s="91"/>
      <c r="G164" s="92"/>
      <c r="H164" s="97" t="s">
        <v>114</v>
      </c>
      <c r="I164" s="92" t="s">
        <v>101</v>
      </c>
      <c r="J164" s="97" t="s">
        <v>115</v>
      </c>
      <c r="K164" s="92"/>
      <c r="L164" s="97" t="s">
        <v>116</v>
      </c>
      <c r="Y164" s="75"/>
      <c r="Z164" s="75"/>
      <c r="AA164" s="75"/>
      <c r="AB164" s="96" t="s">
        <v>37</v>
      </c>
      <c r="AD164" s="75"/>
    </row>
    <row r="165" spans="1:30" customFormat="1" ht="15" x14ac:dyDescent="0.25">
      <c r="A165" s="88"/>
      <c r="B165" s="90"/>
      <c r="C165" s="182" t="s">
        <v>38</v>
      </c>
      <c r="D165" s="182"/>
      <c r="E165" s="182"/>
      <c r="F165" s="91"/>
      <c r="G165" s="92"/>
      <c r="H165" s="95">
        <v>2012.84</v>
      </c>
      <c r="I165" s="99">
        <v>0</v>
      </c>
      <c r="J165" s="97"/>
      <c r="K165" s="92"/>
      <c r="L165" s="97"/>
      <c r="Y165" s="75"/>
      <c r="Z165" s="75"/>
      <c r="AA165" s="75"/>
      <c r="AB165" s="96" t="s">
        <v>38</v>
      </c>
      <c r="AD165" s="75"/>
    </row>
    <row r="166" spans="1:30" customFormat="1" ht="15" x14ac:dyDescent="0.25">
      <c r="A166" s="88"/>
      <c r="B166" s="90"/>
      <c r="C166" s="182" t="s">
        <v>105</v>
      </c>
      <c r="D166" s="182"/>
      <c r="E166" s="182"/>
      <c r="F166" s="91" t="s">
        <v>40</v>
      </c>
      <c r="G166" s="98">
        <v>117</v>
      </c>
      <c r="H166" s="97"/>
      <c r="I166" s="92"/>
      <c r="J166" s="93">
        <v>56.05</v>
      </c>
      <c r="K166" s="99">
        <v>117</v>
      </c>
      <c r="L166" s="95">
        <v>2634.43</v>
      </c>
      <c r="Y166" s="75"/>
      <c r="Z166" s="75"/>
      <c r="AA166" s="75"/>
      <c r="AC166" s="96" t="s">
        <v>105</v>
      </c>
      <c r="AD166" s="75"/>
    </row>
    <row r="167" spans="1:30" customFormat="1" ht="15" x14ac:dyDescent="0.25">
      <c r="A167" s="88"/>
      <c r="B167" s="90"/>
      <c r="C167" s="182" t="s">
        <v>106</v>
      </c>
      <c r="D167" s="182"/>
      <c r="E167" s="182"/>
      <c r="F167" s="91" t="s">
        <v>40</v>
      </c>
      <c r="G167" s="98">
        <v>74</v>
      </c>
      <c r="H167" s="97"/>
      <c r="I167" s="94">
        <v>0.85</v>
      </c>
      <c r="J167" s="93">
        <v>30.14</v>
      </c>
      <c r="K167" s="112">
        <v>62.9</v>
      </c>
      <c r="L167" s="95">
        <v>1416.29</v>
      </c>
      <c r="Y167" s="75"/>
      <c r="Z167" s="75"/>
      <c r="AA167" s="75"/>
      <c r="AC167" s="96" t="s">
        <v>106</v>
      </c>
      <c r="AD167" s="75"/>
    </row>
    <row r="168" spans="1:30" customFormat="1" ht="22.5" x14ac:dyDescent="0.25">
      <c r="A168" s="88"/>
      <c r="B168" s="90"/>
      <c r="C168" s="182" t="s">
        <v>42</v>
      </c>
      <c r="D168" s="182"/>
      <c r="E168" s="182"/>
      <c r="F168" s="91" t="s">
        <v>43</v>
      </c>
      <c r="G168" s="98">
        <v>360</v>
      </c>
      <c r="H168" s="97"/>
      <c r="I168" s="92" t="s">
        <v>100</v>
      </c>
      <c r="J168" s="97"/>
      <c r="K168" s="92"/>
      <c r="L168" s="93">
        <v>3.86</v>
      </c>
      <c r="Y168" s="75"/>
      <c r="Z168" s="75"/>
      <c r="AA168" s="75"/>
      <c r="AC168" s="96" t="s">
        <v>42</v>
      </c>
      <c r="AD168" s="75"/>
    </row>
    <row r="169" spans="1:30" customFormat="1" ht="22.5" x14ac:dyDescent="0.25">
      <c r="A169" s="88"/>
      <c r="B169" s="90"/>
      <c r="C169" s="182" t="s">
        <v>53</v>
      </c>
      <c r="D169" s="182"/>
      <c r="E169" s="182"/>
      <c r="F169" s="91" t="s">
        <v>43</v>
      </c>
      <c r="G169" s="93">
        <v>52.86</v>
      </c>
      <c r="H169" s="97"/>
      <c r="I169" s="92" t="s">
        <v>101</v>
      </c>
      <c r="J169" s="97"/>
      <c r="K169" s="92"/>
      <c r="L169" s="93">
        <v>0.62</v>
      </c>
      <c r="Y169" s="75"/>
      <c r="Z169" s="75"/>
      <c r="AA169" s="75"/>
      <c r="AC169" s="96" t="s">
        <v>53</v>
      </c>
      <c r="AD169" s="75"/>
    </row>
    <row r="170" spans="1:30" customFormat="1" ht="15" x14ac:dyDescent="0.25">
      <c r="A170" s="100"/>
      <c r="B170" s="116"/>
      <c r="C170" s="181" t="s">
        <v>44</v>
      </c>
      <c r="D170" s="181"/>
      <c r="E170" s="181"/>
      <c r="F170" s="84"/>
      <c r="G170" s="102"/>
      <c r="H170" s="102"/>
      <c r="I170" s="102"/>
      <c r="J170" s="108">
        <v>193.25</v>
      </c>
      <c r="K170" s="102"/>
      <c r="L170" s="103">
        <v>6867.08</v>
      </c>
      <c r="Y170" s="75"/>
      <c r="Z170" s="75"/>
      <c r="AA170" s="75"/>
      <c r="AD170" s="75" t="s">
        <v>44</v>
      </c>
    </row>
    <row r="171" spans="1:30" customFormat="1" ht="0.75" customHeight="1" x14ac:dyDescent="0.25">
      <c r="A171" s="104"/>
      <c r="B171" s="104"/>
      <c r="C171" s="188"/>
      <c r="D171" s="188"/>
      <c r="E171" s="188"/>
      <c r="F171" s="105"/>
      <c r="G171" s="106"/>
      <c r="H171" s="106"/>
      <c r="I171" s="106"/>
      <c r="J171" s="106"/>
      <c r="K171" s="106"/>
      <c r="L171" s="106"/>
      <c r="Y171" s="75"/>
      <c r="Z171" s="75"/>
      <c r="AA171" s="75"/>
      <c r="AD171" s="75"/>
    </row>
    <row r="172" spans="1:30" customFormat="1" ht="78.75" x14ac:dyDescent="0.25">
      <c r="A172" s="82">
        <v>16</v>
      </c>
      <c r="B172" s="83" t="s">
        <v>117</v>
      </c>
      <c r="C172" s="181" t="s">
        <v>118</v>
      </c>
      <c r="D172" s="181"/>
      <c r="E172" s="181"/>
      <c r="F172" s="84" t="s">
        <v>99</v>
      </c>
      <c r="G172" s="113">
        <v>6.5199999999999998E-3</v>
      </c>
      <c r="H172" s="109">
        <v>19554.919999999998</v>
      </c>
      <c r="I172" s="87"/>
      <c r="J172" s="87"/>
      <c r="K172" s="87" t="s">
        <v>34</v>
      </c>
      <c r="L172" s="87"/>
      <c r="Y172" s="75"/>
      <c r="Z172" s="75"/>
      <c r="AA172" s="75" t="s">
        <v>118</v>
      </c>
      <c r="AD172" s="75"/>
    </row>
    <row r="173" spans="1:30" customFormat="1" ht="22.5" x14ac:dyDescent="0.25">
      <c r="A173" s="88"/>
      <c r="B173" s="90"/>
      <c r="C173" s="182" t="s">
        <v>35</v>
      </c>
      <c r="D173" s="182"/>
      <c r="E173" s="182"/>
      <c r="F173" s="91"/>
      <c r="G173" s="92"/>
      <c r="H173" s="95">
        <v>3891.6</v>
      </c>
      <c r="I173" s="92" t="s">
        <v>100</v>
      </c>
      <c r="J173" s="93">
        <v>20.13</v>
      </c>
      <c r="K173" s="92"/>
      <c r="L173" s="93">
        <v>946.08</v>
      </c>
      <c r="Y173" s="75"/>
      <c r="Z173" s="75"/>
      <c r="AA173" s="75"/>
      <c r="AB173" s="96" t="s">
        <v>35</v>
      </c>
      <c r="AD173" s="75"/>
    </row>
    <row r="174" spans="1:30" customFormat="1" ht="22.5" x14ac:dyDescent="0.25">
      <c r="A174" s="88"/>
      <c r="B174" s="90"/>
      <c r="C174" s="182" t="s">
        <v>36</v>
      </c>
      <c r="D174" s="182"/>
      <c r="E174" s="182"/>
      <c r="F174" s="91"/>
      <c r="G174" s="92"/>
      <c r="H174" s="95">
        <v>12813.74</v>
      </c>
      <c r="I174" s="92" t="s">
        <v>101</v>
      </c>
      <c r="J174" s="93">
        <v>72.06</v>
      </c>
      <c r="K174" s="92"/>
      <c r="L174" s="95">
        <v>1009.53</v>
      </c>
      <c r="Y174" s="75"/>
      <c r="Z174" s="75"/>
      <c r="AA174" s="75"/>
      <c r="AB174" s="96" t="s">
        <v>36</v>
      </c>
      <c r="AD174" s="75"/>
    </row>
    <row r="175" spans="1:30" customFormat="1" ht="22.5" x14ac:dyDescent="0.25">
      <c r="A175" s="88"/>
      <c r="B175" s="90"/>
      <c r="C175" s="182" t="s">
        <v>37</v>
      </c>
      <c r="D175" s="182"/>
      <c r="E175" s="182"/>
      <c r="F175" s="91"/>
      <c r="G175" s="92"/>
      <c r="H175" s="97" t="s">
        <v>119</v>
      </c>
      <c r="I175" s="92" t="s">
        <v>101</v>
      </c>
      <c r="J175" s="97" t="s">
        <v>120</v>
      </c>
      <c r="K175" s="92"/>
      <c r="L175" s="97" t="s">
        <v>121</v>
      </c>
      <c r="Y175" s="75"/>
      <c r="Z175" s="75"/>
      <c r="AA175" s="75"/>
      <c r="AB175" s="96" t="s">
        <v>37</v>
      </c>
      <c r="AD175" s="75"/>
    </row>
    <row r="176" spans="1:30" customFormat="1" ht="15" x14ac:dyDescent="0.25">
      <c r="A176" s="88"/>
      <c r="B176" s="90"/>
      <c r="C176" s="182" t="s">
        <v>38</v>
      </c>
      <c r="D176" s="182"/>
      <c r="E176" s="182"/>
      <c r="F176" s="91"/>
      <c r="G176" s="92"/>
      <c r="H176" s="95">
        <v>2849.58</v>
      </c>
      <c r="I176" s="99">
        <v>0</v>
      </c>
      <c r="J176" s="97"/>
      <c r="K176" s="92"/>
      <c r="L176" s="97"/>
      <c r="Y176" s="75"/>
      <c r="Z176" s="75"/>
      <c r="AA176" s="75"/>
      <c r="AB176" s="96" t="s">
        <v>38</v>
      </c>
      <c r="AD176" s="75"/>
    </row>
    <row r="177" spans="1:30" customFormat="1" ht="15" x14ac:dyDescent="0.25">
      <c r="A177" s="88"/>
      <c r="B177" s="90"/>
      <c r="C177" s="182" t="s">
        <v>105</v>
      </c>
      <c r="D177" s="182"/>
      <c r="E177" s="182"/>
      <c r="F177" s="91" t="s">
        <v>40</v>
      </c>
      <c r="G177" s="98">
        <v>117</v>
      </c>
      <c r="H177" s="97"/>
      <c r="I177" s="92"/>
      <c r="J177" s="93">
        <v>32.97</v>
      </c>
      <c r="K177" s="99">
        <v>117</v>
      </c>
      <c r="L177" s="95">
        <v>1549.55</v>
      </c>
      <c r="Y177" s="75"/>
      <c r="Z177" s="75"/>
      <c r="AA177" s="75"/>
      <c r="AC177" s="96" t="s">
        <v>105</v>
      </c>
      <c r="AD177" s="75"/>
    </row>
    <row r="178" spans="1:30" customFormat="1" ht="15" x14ac:dyDescent="0.25">
      <c r="A178" s="88"/>
      <c r="B178" s="90"/>
      <c r="C178" s="182" t="s">
        <v>106</v>
      </c>
      <c r="D178" s="182"/>
      <c r="E178" s="182"/>
      <c r="F178" s="91" t="s">
        <v>40</v>
      </c>
      <c r="G178" s="98">
        <v>74</v>
      </c>
      <c r="H178" s="97"/>
      <c r="I178" s="94">
        <v>0.85</v>
      </c>
      <c r="J178" s="93">
        <v>17.73</v>
      </c>
      <c r="K178" s="112">
        <v>62.9</v>
      </c>
      <c r="L178" s="93">
        <v>833.05</v>
      </c>
      <c r="Y178" s="75"/>
      <c r="Z178" s="75"/>
      <c r="AA178" s="75"/>
      <c r="AC178" s="96" t="s">
        <v>106</v>
      </c>
      <c r="AD178" s="75"/>
    </row>
    <row r="179" spans="1:30" customFormat="1" ht="22.5" x14ac:dyDescent="0.25">
      <c r="A179" s="88"/>
      <c r="B179" s="90"/>
      <c r="C179" s="182" t="s">
        <v>42</v>
      </c>
      <c r="D179" s="182"/>
      <c r="E179" s="182"/>
      <c r="F179" s="91" t="s">
        <v>43</v>
      </c>
      <c r="G179" s="98">
        <v>376</v>
      </c>
      <c r="H179" s="97"/>
      <c r="I179" s="92" t="s">
        <v>100</v>
      </c>
      <c r="J179" s="97"/>
      <c r="K179" s="92"/>
      <c r="L179" s="93">
        <v>1.95</v>
      </c>
      <c r="Y179" s="75"/>
      <c r="Z179" s="75"/>
      <c r="AA179" s="75"/>
      <c r="AC179" s="96" t="s">
        <v>42</v>
      </c>
      <c r="AD179" s="75"/>
    </row>
    <row r="180" spans="1:30" customFormat="1" ht="22.5" x14ac:dyDescent="0.25">
      <c r="A180" s="88"/>
      <c r="B180" s="90"/>
      <c r="C180" s="182" t="s">
        <v>53</v>
      </c>
      <c r="D180" s="182"/>
      <c r="E180" s="182"/>
      <c r="F180" s="91" t="s">
        <v>43</v>
      </c>
      <c r="G180" s="93">
        <v>108.85</v>
      </c>
      <c r="H180" s="97"/>
      <c r="I180" s="92" t="s">
        <v>101</v>
      </c>
      <c r="J180" s="97"/>
      <c r="K180" s="92"/>
      <c r="L180" s="93">
        <v>0.61</v>
      </c>
      <c r="Y180" s="75"/>
      <c r="Z180" s="75"/>
      <c r="AA180" s="75"/>
      <c r="AC180" s="96" t="s">
        <v>53</v>
      </c>
      <c r="AD180" s="75"/>
    </row>
    <row r="181" spans="1:30" customFormat="1" ht="15" x14ac:dyDescent="0.25">
      <c r="A181" s="100"/>
      <c r="B181" s="116"/>
      <c r="C181" s="181" t="s">
        <v>44</v>
      </c>
      <c r="D181" s="181"/>
      <c r="E181" s="181"/>
      <c r="F181" s="84"/>
      <c r="G181" s="102"/>
      <c r="H181" s="102"/>
      <c r="I181" s="102"/>
      <c r="J181" s="108">
        <v>142.88999999999999</v>
      </c>
      <c r="K181" s="102"/>
      <c r="L181" s="103">
        <v>4338.21</v>
      </c>
      <c r="Y181" s="75"/>
      <c r="Z181" s="75"/>
      <c r="AA181" s="75"/>
      <c r="AD181" s="75" t="s">
        <v>44</v>
      </c>
    </row>
    <row r="182" spans="1:30" customFormat="1" ht="0.75" customHeight="1" x14ac:dyDescent="0.25">
      <c r="A182" s="104"/>
      <c r="B182" s="104"/>
      <c r="C182" s="188"/>
      <c r="D182" s="188"/>
      <c r="E182" s="188"/>
      <c r="F182" s="105"/>
      <c r="G182" s="106"/>
      <c r="H182" s="106"/>
      <c r="I182" s="106"/>
      <c r="J182" s="106"/>
      <c r="K182" s="106"/>
      <c r="L182" s="106"/>
      <c r="Y182" s="75"/>
      <c r="Z182" s="75"/>
      <c r="AA182" s="75"/>
      <c r="AD182" s="75"/>
    </row>
    <row r="183" spans="1:30" customFormat="1" ht="78.75" x14ac:dyDescent="0.25">
      <c r="A183" s="82">
        <v>17</v>
      </c>
      <c r="B183" s="83" t="s">
        <v>117</v>
      </c>
      <c r="C183" s="181" t="s">
        <v>122</v>
      </c>
      <c r="D183" s="181"/>
      <c r="E183" s="181"/>
      <c r="F183" s="84" t="s">
        <v>99</v>
      </c>
      <c r="G183" s="108">
        <v>0.04</v>
      </c>
      <c r="H183" s="109">
        <v>19554.919999999998</v>
      </c>
      <c r="I183" s="87"/>
      <c r="J183" s="87"/>
      <c r="K183" s="87" t="s">
        <v>34</v>
      </c>
      <c r="L183" s="87"/>
      <c r="Y183" s="75"/>
      <c r="Z183" s="75"/>
      <c r="AA183" s="75" t="s">
        <v>122</v>
      </c>
      <c r="AD183" s="75"/>
    </row>
    <row r="184" spans="1:30" customFormat="1" ht="22.5" x14ac:dyDescent="0.25">
      <c r="A184" s="88"/>
      <c r="B184" s="90"/>
      <c r="C184" s="182" t="s">
        <v>35</v>
      </c>
      <c r="D184" s="182"/>
      <c r="E184" s="182"/>
      <c r="F184" s="91"/>
      <c r="G184" s="92"/>
      <c r="H184" s="95">
        <v>3891.6</v>
      </c>
      <c r="I184" s="92" t="s">
        <v>100</v>
      </c>
      <c r="J184" s="93">
        <v>123.52</v>
      </c>
      <c r="K184" s="92"/>
      <c r="L184" s="95">
        <v>5804.18</v>
      </c>
      <c r="Y184" s="75"/>
      <c r="Z184" s="75"/>
      <c r="AA184" s="75"/>
      <c r="AB184" s="96" t="s">
        <v>35</v>
      </c>
      <c r="AD184" s="75"/>
    </row>
    <row r="185" spans="1:30" customFormat="1" ht="22.5" x14ac:dyDescent="0.25">
      <c r="A185" s="88"/>
      <c r="B185" s="90"/>
      <c r="C185" s="182" t="s">
        <v>36</v>
      </c>
      <c r="D185" s="182"/>
      <c r="E185" s="182"/>
      <c r="F185" s="91"/>
      <c r="G185" s="92"/>
      <c r="H185" s="95">
        <v>12813.74</v>
      </c>
      <c r="I185" s="92" t="s">
        <v>101</v>
      </c>
      <c r="J185" s="93">
        <v>442.07</v>
      </c>
      <c r="K185" s="92"/>
      <c r="L185" s="95">
        <v>6193.46</v>
      </c>
      <c r="Y185" s="75"/>
      <c r="Z185" s="75"/>
      <c r="AA185" s="75"/>
      <c r="AB185" s="96" t="s">
        <v>36</v>
      </c>
      <c r="AD185" s="75"/>
    </row>
    <row r="186" spans="1:30" customFormat="1" ht="22.5" x14ac:dyDescent="0.25">
      <c r="A186" s="88"/>
      <c r="B186" s="90"/>
      <c r="C186" s="182" t="s">
        <v>37</v>
      </c>
      <c r="D186" s="182"/>
      <c r="E186" s="182"/>
      <c r="F186" s="91"/>
      <c r="G186" s="92"/>
      <c r="H186" s="97" t="s">
        <v>119</v>
      </c>
      <c r="I186" s="92" t="s">
        <v>101</v>
      </c>
      <c r="J186" s="97" t="s">
        <v>123</v>
      </c>
      <c r="K186" s="92"/>
      <c r="L186" s="97" t="s">
        <v>124</v>
      </c>
      <c r="Y186" s="75"/>
      <c r="Z186" s="75"/>
      <c r="AA186" s="75"/>
      <c r="AB186" s="96" t="s">
        <v>37</v>
      </c>
      <c r="AD186" s="75"/>
    </row>
    <row r="187" spans="1:30" customFormat="1" ht="15" x14ac:dyDescent="0.25">
      <c r="A187" s="88"/>
      <c r="B187" s="90"/>
      <c r="C187" s="182" t="s">
        <v>38</v>
      </c>
      <c r="D187" s="182"/>
      <c r="E187" s="182"/>
      <c r="F187" s="91"/>
      <c r="G187" s="92"/>
      <c r="H187" s="95">
        <v>2849.58</v>
      </c>
      <c r="I187" s="99">
        <v>0</v>
      </c>
      <c r="J187" s="97"/>
      <c r="K187" s="92"/>
      <c r="L187" s="97"/>
      <c r="Y187" s="75"/>
      <c r="Z187" s="75"/>
      <c r="AA187" s="75"/>
      <c r="AB187" s="96" t="s">
        <v>38</v>
      </c>
      <c r="AD187" s="75"/>
    </row>
    <row r="188" spans="1:30" customFormat="1" ht="15" x14ac:dyDescent="0.25">
      <c r="A188" s="88"/>
      <c r="B188" s="90"/>
      <c r="C188" s="182" t="s">
        <v>105</v>
      </c>
      <c r="D188" s="182"/>
      <c r="E188" s="182"/>
      <c r="F188" s="91" t="s">
        <v>40</v>
      </c>
      <c r="G188" s="98">
        <v>117</v>
      </c>
      <c r="H188" s="97"/>
      <c r="I188" s="92"/>
      <c r="J188" s="93">
        <v>202.3</v>
      </c>
      <c r="K188" s="99">
        <v>117</v>
      </c>
      <c r="L188" s="95">
        <v>9506.4699999999993</v>
      </c>
      <c r="Y188" s="75"/>
      <c r="Z188" s="75"/>
      <c r="AA188" s="75"/>
      <c r="AC188" s="96" t="s">
        <v>105</v>
      </c>
      <c r="AD188" s="75"/>
    </row>
    <row r="189" spans="1:30" customFormat="1" ht="15" x14ac:dyDescent="0.25">
      <c r="A189" s="88"/>
      <c r="B189" s="90"/>
      <c r="C189" s="182" t="s">
        <v>106</v>
      </c>
      <c r="D189" s="182"/>
      <c r="E189" s="182"/>
      <c r="F189" s="91" t="s">
        <v>40</v>
      </c>
      <c r="G189" s="98">
        <v>74</v>
      </c>
      <c r="H189" s="97"/>
      <c r="I189" s="94">
        <v>0.85</v>
      </c>
      <c r="J189" s="93">
        <v>108.76</v>
      </c>
      <c r="K189" s="112">
        <v>62.9</v>
      </c>
      <c r="L189" s="95">
        <v>5110.74</v>
      </c>
      <c r="Y189" s="75"/>
      <c r="Z189" s="75"/>
      <c r="AA189" s="75"/>
      <c r="AC189" s="96" t="s">
        <v>106</v>
      </c>
      <c r="AD189" s="75"/>
    </row>
    <row r="190" spans="1:30" customFormat="1" ht="22.5" x14ac:dyDescent="0.25">
      <c r="A190" s="88"/>
      <c r="B190" s="90"/>
      <c r="C190" s="182" t="s">
        <v>42</v>
      </c>
      <c r="D190" s="182"/>
      <c r="E190" s="182"/>
      <c r="F190" s="91" t="s">
        <v>43</v>
      </c>
      <c r="G190" s="98">
        <v>376</v>
      </c>
      <c r="H190" s="97"/>
      <c r="I190" s="92" t="s">
        <v>100</v>
      </c>
      <c r="J190" s="97"/>
      <c r="K190" s="92"/>
      <c r="L190" s="93">
        <v>11.93</v>
      </c>
      <c r="Y190" s="75"/>
      <c r="Z190" s="75"/>
      <c r="AA190" s="75"/>
      <c r="AC190" s="96" t="s">
        <v>42</v>
      </c>
      <c r="AD190" s="75"/>
    </row>
    <row r="191" spans="1:30" customFormat="1" ht="22.5" x14ac:dyDescent="0.25">
      <c r="A191" s="88"/>
      <c r="B191" s="90"/>
      <c r="C191" s="182" t="s">
        <v>53</v>
      </c>
      <c r="D191" s="182"/>
      <c r="E191" s="182"/>
      <c r="F191" s="91" t="s">
        <v>43</v>
      </c>
      <c r="G191" s="93">
        <v>108.85</v>
      </c>
      <c r="H191" s="97"/>
      <c r="I191" s="92" t="s">
        <v>101</v>
      </c>
      <c r="J191" s="97"/>
      <c r="K191" s="92"/>
      <c r="L191" s="93">
        <v>3.76</v>
      </c>
      <c r="Y191" s="75"/>
      <c r="Z191" s="75"/>
      <c r="AA191" s="75"/>
      <c r="AC191" s="96" t="s">
        <v>53</v>
      </c>
      <c r="AD191" s="75"/>
    </row>
    <row r="192" spans="1:30" customFormat="1" ht="15" x14ac:dyDescent="0.25">
      <c r="A192" s="100"/>
      <c r="B192" s="116"/>
      <c r="C192" s="181" t="s">
        <v>44</v>
      </c>
      <c r="D192" s="181"/>
      <c r="E192" s="181"/>
      <c r="F192" s="84"/>
      <c r="G192" s="102"/>
      <c r="H192" s="102"/>
      <c r="I192" s="102"/>
      <c r="J192" s="108">
        <v>876.65</v>
      </c>
      <c r="K192" s="102"/>
      <c r="L192" s="103">
        <v>26614.85</v>
      </c>
      <c r="Y192" s="75"/>
      <c r="Z192" s="75"/>
      <c r="AA192" s="75"/>
      <c r="AD192" s="75" t="s">
        <v>44</v>
      </c>
    </row>
    <row r="193" spans="1:30" customFormat="1" ht="0.75" customHeight="1" x14ac:dyDescent="0.25">
      <c r="A193" s="104"/>
      <c r="B193" s="104"/>
      <c r="C193" s="188"/>
      <c r="D193" s="188"/>
      <c r="E193" s="188"/>
      <c r="F193" s="105"/>
      <c r="G193" s="106"/>
      <c r="H193" s="106"/>
      <c r="I193" s="106"/>
      <c r="J193" s="106"/>
      <c r="K193" s="106"/>
      <c r="L193" s="106"/>
      <c r="Y193" s="75"/>
      <c r="Z193" s="75"/>
      <c r="AA193" s="75"/>
      <c r="AD193" s="75"/>
    </row>
    <row r="194" spans="1:30" customFormat="1" ht="78.75" x14ac:dyDescent="0.25">
      <c r="A194" s="82">
        <v>18</v>
      </c>
      <c r="B194" s="83" t="s">
        <v>125</v>
      </c>
      <c r="C194" s="181" t="s">
        <v>126</v>
      </c>
      <c r="D194" s="181"/>
      <c r="E194" s="181"/>
      <c r="F194" s="84" t="s">
        <v>81</v>
      </c>
      <c r="G194" s="108">
        <v>0.05</v>
      </c>
      <c r="H194" s="109">
        <v>2955.17</v>
      </c>
      <c r="I194" s="87"/>
      <c r="J194" s="87"/>
      <c r="K194" s="87" t="s">
        <v>34</v>
      </c>
      <c r="L194" s="87"/>
      <c r="Y194" s="75"/>
      <c r="Z194" s="75"/>
      <c r="AA194" s="75" t="s">
        <v>126</v>
      </c>
      <c r="AD194" s="75"/>
    </row>
    <row r="195" spans="1:30" customFormat="1" ht="22.5" x14ac:dyDescent="0.25">
      <c r="A195" s="88"/>
      <c r="B195" s="90"/>
      <c r="C195" s="182" t="s">
        <v>35</v>
      </c>
      <c r="D195" s="182"/>
      <c r="E195" s="182"/>
      <c r="F195" s="91"/>
      <c r="G195" s="92"/>
      <c r="H195" s="93">
        <v>569.85</v>
      </c>
      <c r="I195" s="92" t="s">
        <v>127</v>
      </c>
      <c r="J195" s="93">
        <v>30.15</v>
      </c>
      <c r="K195" s="92"/>
      <c r="L195" s="95">
        <v>1416.52</v>
      </c>
      <c r="Y195" s="75"/>
      <c r="Z195" s="75"/>
      <c r="AA195" s="75"/>
      <c r="AB195" s="96" t="s">
        <v>35</v>
      </c>
      <c r="AD195" s="75"/>
    </row>
    <row r="196" spans="1:30" customFormat="1" ht="22.5" x14ac:dyDescent="0.25">
      <c r="A196" s="88"/>
      <c r="B196" s="90"/>
      <c r="C196" s="182" t="s">
        <v>36</v>
      </c>
      <c r="D196" s="182"/>
      <c r="E196" s="182"/>
      <c r="F196" s="91"/>
      <c r="G196" s="92"/>
      <c r="H196" s="95">
        <v>2385.3200000000002</v>
      </c>
      <c r="I196" s="92" t="s">
        <v>128</v>
      </c>
      <c r="J196" s="93">
        <v>137.16</v>
      </c>
      <c r="K196" s="92"/>
      <c r="L196" s="95">
        <v>1921.55</v>
      </c>
      <c r="Y196" s="75"/>
      <c r="Z196" s="75"/>
      <c r="AA196" s="75"/>
      <c r="AB196" s="96" t="s">
        <v>36</v>
      </c>
      <c r="AD196" s="75"/>
    </row>
    <row r="197" spans="1:30" customFormat="1" ht="22.5" x14ac:dyDescent="0.25">
      <c r="A197" s="88"/>
      <c r="B197" s="90"/>
      <c r="C197" s="182" t="s">
        <v>37</v>
      </c>
      <c r="D197" s="182"/>
      <c r="E197" s="182"/>
      <c r="F197" s="91"/>
      <c r="G197" s="92"/>
      <c r="H197" s="97" t="s">
        <v>129</v>
      </c>
      <c r="I197" s="92" t="s">
        <v>128</v>
      </c>
      <c r="J197" s="97" t="s">
        <v>130</v>
      </c>
      <c r="K197" s="92"/>
      <c r="L197" s="97" t="s">
        <v>131</v>
      </c>
      <c r="Y197" s="75"/>
      <c r="Z197" s="75"/>
      <c r="AA197" s="75"/>
      <c r="AB197" s="96" t="s">
        <v>37</v>
      </c>
      <c r="AD197" s="75"/>
    </row>
    <row r="198" spans="1:30" customFormat="1" ht="15" x14ac:dyDescent="0.25">
      <c r="A198" s="88"/>
      <c r="B198" s="90"/>
      <c r="C198" s="182" t="s">
        <v>38</v>
      </c>
      <c r="D198" s="182"/>
      <c r="E198" s="182"/>
      <c r="F198" s="91"/>
      <c r="G198" s="92"/>
      <c r="H198" s="97"/>
      <c r="I198" s="99">
        <v>0</v>
      </c>
      <c r="J198" s="97"/>
      <c r="K198" s="92"/>
      <c r="L198" s="97"/>
      <c r="Y198" s="75"/>
      <c r="Z198" s="75"/>
      <c r="AA198" s="75"/>
      <c r="AB198" s="96" t="s">
        <v>38</v>
      </c>
      <c r="AD198" s="75"/>
    </row>
    <row r="199" spans="1:30" customFormat="1" ht="15" x14ac:dyDescent="0.25">
      <c r="A199" s="88"/>
      <c r="B199" s="90"/>
      <c r="C199" s="182" t="s">
        <v>85</v>
      </c>
      <c r="D199" s="182"/>
      <c r="E199" s="182"/>
      <c r="F199" s="91" t="s">
        <v>40</v>
      </c>
      <c r="G199" s="98">
        <v>110</v>
      </c>
      <c r="H199" s="97"/>
      <c r="I199" s="92"/>
      <c r="J199" s="93">
        <v>53.78</v>
      </c>
      <c r="K199" s="99">
        <v>110</v>
      </c>
      <c r="L199" s="95">
        <v>2526.63</v>
      </c>
      <c r="Y199" s="75"/>
      <c r="Z199" s="75"/>
      <c r="AA199" s="75"/>
      <c r="AC199" s="96" t="s">
        <v>85</v>
      </c>
      <c r="AD199" s="75"/>
    </row>
    <row r="200" spans="1:30" customFormat="1" ht="15" x14ac:dyDescent="0.25">
      <c r="A200" s="88"/>
      <c r="B200" s="90"/>
      <c r="C200" s="182" t="s">
        <v>86</v>
      </c>
      <c r="D200" s="182"/>
      <c r="E200" s="182"/>
      <c r="F200" s="91" t="s">
        <v>40</v>
      </c>
      <c r="G200" s="98">
        <v>73</v>
      </c>
      <c r="H200" s="97"/>
      <c r="I200" s="94">
        <v>0.85</v>
      </c>
      <c r="J200" s="93">
        <v>30.34</v>
      </c>
      <c r="K200" s="94">
        <v>62.05</v>
      </c>
      <c r="L200" s="95">
        <v>1425.25</v>
      </c>
      <c r="Y200" s="75"/>
      <c r="Z200" s="75"/>
      <c r="AA200" s="75"/>
      <c r="AC200" s="96" t="s">
        <v>86</v>
      </c>
      <c r="AD200" s="75"/>
    </row>
    <row r="201" spans="1:30" customFormat="1" ht="22.5" x14ac:dyDescent="0.25">
      <c r="A201" s="88"/>
      <c r="B201" s="90"/>
      <c r="C201" s="182" t="s">
        <v>42</v>
      </c>
      <c r="D201" s="182"/>
      <c r="E201" s="182"/>
      <c r="F201" s="91" t="s">
        <v>43</v>
      </c>
      <c r="G201" s="110">
        <v>65.2</v>
      </c>
      <c r="H201" s="97"/>
      <c r="I201" s="92" t="s">
        <v>127</v>
      </c>
      <c r="J201" s="97"/>
      <c r="K201" s="92"/>
      <c r="L201" s="93">
        <v>3.45</v>
      </c>
      <c r="Y201" s="75"/>
      <c r="Z201" s="75"/>
      <c r="AA201" s="75"/>
      <c r="AC201" s="96" t="s">
        <v>42</v>
      </c>
      <c r="AD201" s="75"/>
    </row>
    <row r="202" spans="1:30" customFormat="1" ht="22.5" x14ac:dyDescent="0.25">
      <c r="A202" s="88"/>
      <c r="B202" s="90"/>
      <c r="C202" s="182" t="s">
        <v>53</v>
      </c>
      <c r="D202" s="182"/>
      <c r="E202" s="182"/>
      <c r="F202" s="91" t="s">
        <v>43</v>
      </c>
      <c r="G202" s="93">
        <v>24.61</v>
      </c>
      <c r="H202" s="97"/>
      <c r="I202" s="92" t="s">
        <v>128</v>
      </c>
      <c r="J202" s="97"/>
      <c r="K202" s="92"/>
      <c r="L202" s="93">
        <v>1.42</v>
      </c>
      <c r="Y202" s="75"/>
      <c r="Z202" s="75"/>
      <c r="AA202" s="75"/>
      <c r="AC202" s="96" t="s">
        <v>53</v>
      </c>
      <c r="AD202" s="75"/>
    </row>
    <row r="203" spans="1:30" customFormat="1" ht="15" x14ac:dyDescent="0.25">
      <c r="A203" s="100"/>
      <c r="B203" s="116"/>
      <c r="C203" s="181" t="s">
        <v>44</v>
      </c>
      <c r="D203" s="181"/>
      <c r="E203" s="181"/>
      <c r="F203" s="84"/>
      <c r="G203" s="102"/>
      <c r="H203" s="102"/>
      <c r="I203" s="102"/>
      <c r="J203" s="108">
        <v>251.43</v>
      </c>
      <c r="K203" s="102"/>
      <c r="L203" s="103">
        <v>7289.95</v>
      </c>
      <c r="Y203" s="75"/>
      <c r="Z203" s="75"/>
      <c r="AA203" s="75"/>
      <c r="AD203" s="75" t="s">
        <v>44</v>
      </c>
    </row>
    <row r="204" spans="1:30" customFormat="1" ht="0.75" customHeight="1" x14ac:dyDescent="0.25">
      <c r="A204" s="104"/>
      <c r="B204" s="104"/>
      <c r="C204" s="188"/>
      <c r="D204" s="188"/>
      <c r="E204" s="188"/>
      <c r="F204" s="105"/>
      <c r="G204" s="106"/>
      <c r="H204" s="106"/>
      <c r="I204" s="106"/>
      <c r="J204" s="106"/>
      <c r="K204" s="106"/>
      <c r="L204" s="106"/>
      <c r="Y204" s="75"/>
      <c r="Z204" s="75"/>
      <c r="AA204" s="75"/>
      <c r="AD204" s="75"/>
    </row>
    <row r="205" spans="1:30" customFormat="1" ht="45.75" x14ac:dyDescent="0.25">
      <c r="A205" s="82">
        <v>19</v>
      </c>
      <c r="B205" s="83" t="s">
        <v>132</v>
      </c>
      <c r="C205" s="181" t="s">
        <v>133</v>
      </c>
      <c r="D205" s="181"/>
      <c r="E205" s="181"/>
      <c r="F205" s="84" t="s">
        <v>134</v>
      </c>
      <c r="G205" s="108">
        <v>168.05</v>
      </c>
      <c r="H205" s="86">
        <v>3.28</v>
      </c>
      <c r="I205" s="87"/>
      <c r="J205" s="86">
        <v>551.20000000000005</v>
      </c>
      <c r="K205" s="87" t="s">
        <v>135</v>
      </c>
      <c r="L205" s="109">
        <v>7722.37</v>
      </c>
      <c r="Y205" s="75"/>
      <c r="Z205" s="75"/>
      <c r="AA205" s="75" t="s">
        <v>133</v>
      </c>
      <c r="AD205" s="75"/>
    </row>
    <row r="206" spans="1:30" customFormat="1" ht="15" x14ac:dyDescent="0.25">
      <c r="A206" s="88"/>
      <c r="B206" s="90"/>
      <c r="C206" s="182" t="s">
        <v>35</v>
      </c>
      <c r="D206" s="182"/>
      <c r="E206" s="182"/>
      <c r="F206" s="91"/>
      <c r="G206" s="92"/>
      <c r="H206" s="97"/>
      <c r="I206" s="92"/>
      <c r="J206" s="97"/>
      <c r="K206" s="92"/>
      <c r="L206" s="97"/>
      <c r="Y206" s="75"/>
      <c r="Z206" s="75"/>
      <c r="AA206" s="75"/>
      <c r="AB206" s="96" t="s">
        <v>35</v>
      </c>
      <c r="AD206" s="75"/>
    </row>
    <row r="207" spans="1:30" customFormat="1" ht="15" x14ac:dyDescent="0.25">
      <c r="A207" s="88"/>
      <c r="B207" s="90"/>
      <c r="C207" s="182" t="s">
        <v>36</v>
      </c>
      <c r="D207" s="182"/>
      <c r="E207" s="182"/>
      <c r="F207" s="91"/>
      <c r="G207" s="92"/>
      <c r="H207" s="93">
        <v>3.28</v>
      </c>
      <c r="I207" s="92"/>
      <c r="J207" s="93">
        <v>551.20000000000005</v>
      </c>
      <c r="K207" s="92"/>
      <c r="L207" s="95">
        <v>7722.37</v>
      </c>
      <c r="Y207" s="75"/>
      <c r="Z207" s="75"/>
      <c r="AA207" s="75"/>
      <c r="AB207" s="96" t="s">
        <v>36</v>
      </c>
      <c r="AD207" s="75"/>
    </row>
    <row r="208" spans="1:30" customFormat="1" ht="15" x14ac:dyDescent="0.25">
      <c r="A208" s="88"/>
      <c r="B208" s="90"/>
      <c r="C208" s="182" t="s">
        <v>37</v>
      </c>
      <c r="D208" s="182"/>
      <c r="E208" s="182"/>
      <c r="F208" s="91"/>
      <c r="G208" s="92"/>
      <c r="H208" s="97"/>
      <c r="I208" s="92"/>
      <c r="J208" s="97"/>
      <c r="K208" s="92"/>
      <c r="L208" s="97"/>
      <c r="Y208" s="75"/>
      <c r="Z208" s="75"/>
      <c r="AA208" s="75"/>
      <c r="AB208" s="96" t="s">
        <v>37</v>
      </c>
      <c r="AD208" s="75"/>
    </row>
    <row r="209" spans="1:30" customFormat="1" ht="15" x14ac:dyDescent="0.25">
      <c r="A209" s="88"/>
      <c r="B209" s="90"/>
      <c r="C209" s="182" t="s">
        <v>38</v>
      </c>
      <c r="D209" s="182"/>
      <c r="E209" s="182"/>
      <c r="F209" s="91"/>
      <c r="G209" s="92"/>
      <c r="H209" s="97"/>
      <c r="I209" s="92"/>
      <c r="J209" s="97"/>
      <c r="K209" s="92"/>
      <c r="L209" s="97"/>
      <c r="Y209" s="75"/>
      <c r="Z209" s="75"/>
      <c r="AA209" s="75"/>
      <c r="AB209" s="96" t="s">
        <v>38</v>
      </c>
      <c r="AD209" s="75"/>
    </row>
    <row r="210" spans="1:30" customFormat="1" ht="15" x14ac:dyDescent="0.25">
      <c r="A210" s="88"/>
      <c r="B210" s="90"/>
      <c r="C210" s="182" t="s">
        <v>136</v>
      </c>
      <c r="D210" s="182"/>
      <c r="E210" s="182"/>
      <c r="F210" s="91" t="s">
        <v>40</v>
      </c>
      <c r="G210" s="98">
        <v>0</v>
      </c>
      <c r="H210" s="97"/>
      <c r="I210" s="92"/>
      <c r="J210" s="97"/>
      <c r="K210" s="99">
        <v>0</v>
      </c>
      <c r="L210" s="97"/>
      <c r="Y210" s="75"/>
      <c r="Z210" s="75"/>
      <c r="AA210" s="75"/>
      <c r="AC210" s="96" t="s">
        <v>136</v>
      </c>
      <c r="AD210" s="75"/>
    </row>
    <row r="211" spans="1:30" customFormat="1" ht="15" x14ac:dyDescent="0.25">
      <c r="A211" s="88"/>
      <c r="B211" s="90"/>
      <c r="C211" s="182" t="s">
        <v>137</v>
      </c>
      <c r="D211" s="182"/>
      <c r="E211" s="182"/>
      <c r="F211" s="91" t="s">
        <v>40</v>
      </c>
      <c r="G211" s="98">
        <v>0</v>
      </c>
      <c r="H211" s="97"/>
      <c r="I211" s="92"/>
      <c r="J211" s="97"/>
      <c r="K211" s="99">
        <v>0</v>
      </c>
      <c r="L211" s="97"/>
      <c r="Y211" s="75"/>
      <c r="Z211" s="75"/>
      <c r="AA211" s="75"/>
      <c r="AC211" s="96" t="s">
        <v>137</v>
      </c>
      <c r="AD211" s="75"/>
    </row>
    <row r="212" spans="1:30" customFormat="1" ht="15" x14ac:dyDescent="0.25">
      <c r="A212" s="100"/>
      <c r="B212" s="116"/>
      <c r="C212" s="181" t="s">
        <v>44</v>
      </c>
      <c r="D212" s="181"/>
      <c r="E212" s="181"/>
      <c r="F212" s="84"/>
      <c r="G212" s="102"/>
      <c r="H212" s="102"/>
      <c r="I212" s="102"/>
      <c r="J212" s="108">
        <v>551.20000000000005</v>
      </c>
      <c r="K212" s="102"/>
      <c r="L212" s="103">
        <v>7722.37</v>
      </c>
      <c r="Y212" s="75"/>
      <c r="Z212" s="75"/>
      <c r="AA212" s="75"/>
      <c r="AD212" s="75" t="s">
        <v>44</v>
      </c>
    </row>
    <row r="213" spans="1:30" customFormat="1" ht="0.75" customHeight="1" x14ac:dyDescent="0.25">
      <c r="A213" s="104"/>
      <c r="B213" s="104"/>
      <c r="C213" s="188"/>
      <c r="D213" s="188"/>
      <c r="E213" s="188"/>
      <c r="F213" s="105"/>
      <c r="G213" s="106"/>
      <c r="H213" s="106"/>
      <c r="I213" s="106"/>
      <c r="J213" s="106"/>
      <c r="K213" s="106"/>
      <c r="L213" s="106"/>
      <c r="Y213" s="75"/>
      <c r="Z213" s="75"/>
      <c r="AA213" s="75"/>
      <c r="AD213" s="75"/>
    </row>
    <row r="214" spans="1:30" customFormat="1" ht="34.5" x14ac:dyDescent="0.25">
      <c r="A214" s="82">
        <v>20</v>
      </c>
      <c r="B214" s="83" t="s">
        <v>138</v>
      </c>
      <c r="C214" s="181" t="s">
        <v>139</v>
      </c>
      <c r="D214" s="181"/>
      <c r="E214" s="181"/>
      <c r="F214" s="84" t="s">
        <v>134</v>
      </c>
      <c r="G214" s="114">
        <v>102.4</v>
      </c>
      <c r="H214" s="86">
        <v>8.39</v>
      </c>
      <c r="I214" s="87"/>
      <c r="J214" s="86">
        <v>859.14</v>
      </c>
      <c r="K214" s="87" t="s">
        <v>135</v>
      </c>
      <c r="L214" s="109">
        <v>12036.5</v>
      </c>
      <c r="Y214" s="75"/>
      <c r="Z214" s="75"/>
      <c r="AA214" s="75" t="s">
        <v>139</v>
      </c>
      <c r="AD214" s="75"/>
    </row>
    <row r="215" spans="1:30" customFormat="1" ht="0.75" customHeight="1" x14ac:dyDescent="0.25">
      <c r="A215" s="104"/>
      <c r="B215" s="104"/>
      <c r="C215" s="188"/>
      <c r="D215" s="188"/>
      <c r="E215" s="188"/>
      <c r="F215" s="105"/>
      <c r="G215" s="106"/>
      <c r="H215" s="106"/>
      <c r="I215" s="106"/>
      <c r="J215" s="106"/>
      <c r="K215" s="106"/>
      <c r="L215" s="106"/>
      <c r="Y215" s="75"/>
      <c r="Z215" s="75"/>
      <c r="AA215" s="75"/>
      <c r="AD215" s="75"/>
    </row>
    <row r="216" spans="1:30" customFormat="1" ht="34.5" x14ac:dyDescent="0.25">
      <c r="A216" s="82">
        <v>21</v>
      </c>
      <c r="B216" s="83" t="s">
        <v>140</v>
      </c>
      <c r="C216" s="181" t="s">
        <v>141</v>
      </c>
      <c r="D216" s="181"/>
      <c r="E216" s="181"/>
      <c r="F216" s="84" t="s">
        <v>134</v>
      </c>
      <c r="G216" s="111">
        <v>1.329</v>
      </c>
      <c r="H216" s="86">
        <v>42.98</v>
      </c>
      <c r="I216" s="87"/>
      <c r="J216" s="86">
        <v>57.12</v>
      </c>
      <c r="K216" s="87" t="s">
        <v>135</v>
      </c>
      <c r="L216" s="86">
        <v>800.26</v>
      </c>
      <c r="Y216" s="75"/>
      <c r="Z216" s="75"/>
      <c r="AA216" s="75" t="s">
        <v>141</v>
      </c>
      <c r="AD216" s="75"/>
    </row>
    <row r="217" spans="1:30" customFormat="1" ht="15" x14ac:dyDescent="0.25">
      <c r="A217" s="88"/>
      <c r="B217" s="90"/>
      <c r="C217" s="182" t="s">
        <v>35</v>
      </c>
      <c r="D217" s="182"/>
      <c r="E217" s="182"/>
      <c r="F217" s="91"/>
      <c r="G217" s="92"/>
      <c r="H217" s="97"/>
      <c r="I217" s="92"/>
      <c r="J217" s="97"/>
      <c r="K217" s="92"/>
      <c r="L217" s="97"/>
      <c r="Y217" s="75"/>
      <c r="Z217" s="75"/>
      <c r="AA217" s="75"/>
      <c r="AB217" s="96" t="s">
        <v>35</v>
      </c>
      <c r="AD217" s="75"/>
    </row>
    <row r="218" spans="1:30" customFormat="1" ht="15" x14ac:dyDescent="0.25">
      <c r="A218" s="88"/>
      <c r="B218" s="90"/>
      <c r="C218" s="182" t="s">
        <v>36</v>
      </c>
      <c r="D218" s="182"/>
      <c r="E218" s="182"/>
      <c r="F218" s="91"/>
      <c r="G218" s="92"/>
      <c r="H218" s="93">
        <v>42.98</v>
      </c>
      <c r="I218" s="92"/>
      <c r="J218" s="93">
        <v>57.12</v>
      </c>
      <c r="K218" s="92"/>
      <c r="L218" s="93">
        <v>800.26</v>
      </c>
      <c r="Y218" s="75"/>
      <c r="Z218" s="75"/>
      <c r="AA218" s="75"/>
      <c r="AB218" s="96" t="s">
        <v>36</v>
      </c>
      <c r="AD218" s="75"/>
    </row>
    <row r="219" spans="1:30" customFormat="1" ht="15" x14ac:dyDescent="0.25">
      <c r="A219" s="88"/>
      <c r="B219" s="90"/>
      <c r="C219" s="182" t="s">
        <v>37</v>
      </c>
      <c r="D219" s="182"/>
      <c r="E219" s="182"/>
      <c r="F219" s="91"/>
      <c r="G219" s="92"/>
      <c r="H219" s="97"/>
      <c r="I219" s="92"/>
      <c r="J219" s="97"/>
      <c r="K219" s="92"/>
      <c r="L219" s="97"/>
      <c r="Y219" s="75"/>
      <c r="Z219" s="75"/>
      <c r="AA219" s="75"/>
      <c r="AB219" s="96" t="s">
        <v>37</v>
      </c>
      <c r="AD219" s="75"/>
    </row>
    <row r="220" spans="1:30" customFormat="1" ht="15" x14ac:dyDescent="0.25">
      <c r="A220" s="88"/>
      <c r="B220" s="90"/>
      <c r="C220" s="182" t="s">
        <v>38</v>
      </c>
      <c r="D220" s="182"/>
      <c r="E220" s="182"/>
      <c r="F220" s="91"/>
      <c r="G220" s="92"/>
      <c r="H220" s="97"/>
      <c r="I220" s="92"/>
      <c r="J220" s="97"/>
      <c r="K220" s="92"/>
      <c r="L220" s="97"/>
      <c r="Y220" s="75"/>
      <c r="Z220" s="75"/>
      <c r="AA220" s="75"/>
      <c r="AB220" s="96" t="s">
        <v>38</v>
      </c>
      <c r="AD220" s="75"/>
    </row>
    <row r="221" spans="1:30" customFormat="1" ht="15" x14ac:dyDescent="0.25">
      <c r="A221" s="88"/>
      <c r="B221" s="90"/>
      <c r="C221" s="182" t="s">
        <v>136</v>
      </c>
      <c r="D221" s="182"/>
      <c r="E221" s="182"/>
      <c r="F221" s="91" t="s">
        <v>40</v>
      </c>
      <c r="G221" s="98">
        <v>0</v>
      </c>
      <c r="H221" s="97"/>
      <c r="I221" s="92"/>
      <c r="J221" s="97"/>
      <c r="K221" s="99">
        <v>0</v>
      </c>
      <c r="L221" s="97"/>
      <c r="Y221" s="75"/>
      <c r="Z221" s="75"/>
      <c r="AA221" s="75"/>
      <c r="AC221" s="96" t="s">
        <v>136</v>
      </c>
      <c r="AD221" s="75"/>
    </row>
    <row r="222" spans="1:30" customFormat="1" ht="15" x14ac:dyDescent="0.25">
      <c r="A222" s="88"/>
      <c r="B222" s="90"/>
      <c r="C222" s="182" t="s">
        <v>137</v>
      </c>
      <c r="D222" s="182"/>
      <c r="E222" s="182"/>
      <c r="F222" s="91" t="s">
        <v>40</v>
      </c>
      <c r="G222" s="98">
        <v>0</v>
      </c>
      <c r="H222" s="97"/>
      <c r="I222" s="92"/>
      <c r="J222" s="97"/>
      <c r="K222" s="99">
        <v>0</v>
      </c>
      <c r="L222" s="97"/>
      <c r="Y222" s="75"/>
      <c r="Z222" s="75"/>
      <c r="AA222" s="75"/>
      <c r="AC222" s="96" t="s">
        <v>137</v>
      </c>
      <c r="AD222" s="75"/>
    </row>
    <row r="223" spans="1:30" customFormat="1" ht="15" x14ac:dyDescent="0.25">
      <c r="A223" s="100"/>
      <c r="B223" s="116"/>
      <c r="C223" s="181" t="s">
        <v>44</v>
      </c>
      <c r="D223" s="181"/>
      <c r="E223" s="181"/>
      <c r="F223" s="84"/>
      <c r="G223" s="102"/>
      <c r="H223" s="102"/>
      <c r="I223" s="102"/>
      <c r="J223" s="108">
        <v>57.12</v>
      </c>
      <c r="K223" s="102"/>
      <c r="L223" s="108">
        <v>800.26</v>
      </c>
      <c r="Y223" s="75"/>
      <c r="Z223" s="75"/>
      <c r="AA223" s="75"/>
      <c r="AD223" s="75" t="s">
        <v>44</v>
      </c>
    </row>
    <row r="224" spans="1:30" customFormat="1" ht="0.75" customHeight="1" x14ac:dyDescent="0.25">
      <c r="A224" s="104"/>
      <c r="B224" s="104"/>
      <c r="C224" s="188"/>
      <c r="D224" s="188"/>
      <c r="E224" s="188"/>
      <c r="F224" s="105"/>
      <c r="G224" s="106"/>
      <c r="H224" s="106"/>
      <c r="I224" s="106"/>
      <c r="J224" s="106"/>
      <c r="K224" s="106"/>
      <c r="L224" s="106"/>
      <c r="Y224" s="75"/>
      <c r="Z224" s="75"/>
      <c r="AA224" s="75"/>
      <c r="AD224" s="75"/>
    </row>
    <row r="225" spans="1:30" customFormat="1" ht="56.25" x14ac:dyDescent="0.25">
      <c r="A225" s="82">
        <v>22</v>
      </c>
      <c r="B225" s="83" t="s">
        <v>142</v>
      </c>
      <c r="C225" s="181" t="s">
        <v>143</v>
      </c>
      <c r="D225" s="181"/>
      <c r="E225" s="181"/>
      <c r="F225" s="84" t="s">
        <v>134</v>
      </c>
      <c r="G225" s="108">
        <v>271.77999999999997</v>
      </c>
      <c r="H225" s="86">
        <v>2.91</v>
      </c>
      <c r="I225" s="87"/>
      <c r="J225" s="86">
        <v>790.88</v>
      </c>
      <c r="K225" s="87" t="s">
        <v>144</v>
      </c>
      <c r="L225" s="109">
        <v>11372.85</v>
      </c>
      <c r="Y225" s="75"/>
      <c r="Z225" s="75"/>
      <c r="AA225" s="75" t="s">
        <v>143</v>
      </c>
      <c r="AD225" s="75"/>
    </row>
    <row r="226" spans="1:30" customFormat="1" ht="15" x14ac:dyDescent="0.25">
      <c r="A226" s="88"/>
      <c r="B226" s="90"/>
      <c r="C226" s="182" t="s">
        <v>35</v>
      </c>
      <c r="D226" s="182"/>
      <c r="E226" s="182"/>
      <c r="F226" s="91"/>
      <c r="G226" s="92"/>
      <c r="H226" s="97"/>
      <c r="I226" s="92"/>
      <c r="J226" s="97"/>
      <c r="K226" s="92"/>
      <c r="L226" s="97"/>
      <c r="Y226" s="75"/>
      <c r="Z226" s="75"/>
      <c r="AA226" s="75"/>
      <c r="AB226" s="96" t="s">
        <v>35</v>
      </c>
      <c r="AD226" s="75"/>
    </row>
    <row r="227" spans="1:30" customFormat="1" ht="15" x14ac:dyDescent="0.25">
      <c r="A227" s="88"/>
      <c r="B227" s="90"/>
      <c r="C227" s="182" t="s">
        <v>36</v>
      </c>
      <c r="D227" s="182"/>
      <c r="E227" s="182"/>
      <c r="F227" s="91"/>
      <c r="G227" s="92"/>
      <c r="H227" s="93">
        <v>2.91</v>
      </c>
      <c r="I227" s="92"/>
      <c r="J227" s="93">
        <v>790.88</v>
      </c>
      <c r="K227" s="92"/>
      <c r="L227" s="95">
        <v>11372.85</v>
      </c>
      <c r="Y227" s="75"/>
      <c r="Z227" s="75"/>
      <c r="AA227" s="75"/>
      <c r="AB227" s="96" t="s">
        <v>36</v>
      </c>
      <c r="AD227" s="75"/>
    </row>
    <row r="228" spans="1:30" customFormat="1" ht="15" x14ac:dyDescent="0.25">
      <c r="A228" s="88"/>
      <c r="B228" s="90"/>
      <c r="C228" s="182" t="s">
        <v>37</v>
      </c>
      <c r="D228" s="182"/>
      <c r="E228" s="182"/>
      <c r="F228" s="91"/>
      <c r="G228" s="92"/>
      <c r="H228" s="97"/>
      <c r="I228" s="92"/>
      <c r="J228" s="97"/>
      <c r="K228" s="92"/>
      <c r="L228" s="97"/>
      <c r="Y228" s="75"/>
      <c r="Z228" s="75"/>
      <c r="AA228" s="75"/>
      <c r="AB228" s="96" t="s">
        <v>37</v>
      </c>
      <c r="AD228" s="75"/>
    </row>
    <row r="229" spans="1:30" customFormat="1" ht="15" x14ac:dyDescent="0.25">
      <c r="A229" s="88"/>
      <c r="B229" s="90"/>
      <c r="C229" s="182" t="s">
        <v>38</v>
      </c>
      <c r="D229" s="182"/>
      <c r="E229" s="182"/>
      <c r="F229" s="91"/>
      <c r="G229" s="92"/>
      <c r="H229" s="97"/>
      <c r="I229" s="92"/>
      <c r="J229" s="97"/>
      <c r="K229" s="92"/>
      <c r="L229" s="97"/>
      <c r="Y229" s="75"/>
      <c r="Z229" s="75"/>
      <c r="AA229" s="75"/>
      <c r="AB229" s="96" t="s">
        <v>38</v>
      </c>
      <c r="AD229" s="75"/>
    </row>
    <row r="230" spans="1:30" customFormat="1" ht="15" x14ac:dyDescent="0.25">
      <c r="A230" s="88"/>
      <c r="B230" s="90"/>
      <c r="C230" s="182" t="s">
        <v>136</v>
      </c>
      <c r="D230" s="182"/>
      <c r="E230" s="182"/>
      <c r="F230" s="91" t="s">
        <v>40</v>
      </c>
      <c r="G230" s="98">
        <v>0</v>
      </c>
      <c r="H230" s="97"/>
      <c r="I230" s="92"/>
      <c r="J230" s="97"/>
      <c r="K230" s="99">
        <v>0</v>
      </c>
      <c r="L230" s="97"/>
      <c r="Y230" s="75"/>
      <c r="Z230" s="75"/>
      <c r="AA230" s="75"/>
      <c r="AC230" s="96" t="s">
        <v>136</v>
      </c>
      <c r="AD230" s="75"/>
    </row>
    <row r="231" spans="1:30" customFormat="1" ht="15" x14ac:dyDescent="0.25">
      <c r="A231" s="88"/>
      <c r="B231" s="90"/>
      <c r="C231" s="182" t="s">
        <v>137</v>
      </c>
      <c r="D231" s="182"/>
      <c r="E231" s="182"/>
      <c r="F231" s="91" t="s">
        <v>40</v>
      </c>
      <c r="G231" s="98">
        <v>0</v>
      </c>
      <c r="H231" s="97"/>
      <c r="I231" s="92"/>
      <c r="J231" s="97"/>
      <c r="K231" s="99">
        <v>0</v>
      </c>
      <c r="L231" s="97"/>
      <c r="Y231" s="75"/>
      <c r="Z231" s="75"/>
      <c r="AA231" s="75"/>
      <c r="AC231" s="96" t="s">
        <v>137</v>
      </c>
      <c r="AD231" s="75"/>
    </row>
    <row r="232" spans="1:30" customFormat="1" ht="15" x14ac:dyDescent="0.25">
      <c r="A232" s="100"/>
      <c r="B232" s="116"/>
      <c r="C232" s="181" t="s">
        <v>44</v>
      </c>
      <c r="D232" s="181"/>
      <c r="E232" s="181"/>
      <c r="F232" s="84"/>
      <c r="G232" s="102"/>
      <c r="H232" s="102"/>
      <c r="I232" s="102"/>
      <c r="J232" s="108">
        <v>790.88</v>
      </c>
      <c r="K232" s="102"/>
      <c r="L232" s="103">
        <v>11372.85</v>
      </c>
      <c r="Y232" s="75"/>
      <c r="Z232" s="75"/>
      <c r="AA232" s="75"/>
      <c r="AD232" s="75" t="s">
        <v>44</v>
      </c>
    </row>
    <row r="233" spans="1:30" customFormat="1" ht="0.75" customHeight="1" x14ac:dyDescent="0.25">
      <c r="A233" s="104"/>
      <c r="B233" s="104"/>
      <c r="C233" s="188"/>
      <c r="D233" s="188"/>
      <c r="E233" s="188"/>
      <c r="F233" s="105"/>
      <c r="G233" s="106"/>
      <c r="H233" s="106"/>
      <c r="I233" s="106"/>
      <c r="J233" s="106"/>
      <c r="K233" s="106"/>
      <c r="L233" s="106"/>
      <c r="Y233" s="75"/>
      <c r="Z233" s="75"/>
      <c r="AA233" s="75"/>
      <c r="AD233" s="75"/>
    </row>
    <row r="234" spans="1:30" customFormat="1" ht="15" x14ac:dyDescent="0.25">
      <c r="A234" s="180" t="s">
        <v>145</v>
      </c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Y234" s="75"/>
      <c r="Z234" s="75" t="s">
        <v>145</v>
      </c>
      <c r="AA234" s="75"/>
      <c r="AD234" s="75"/>
    </row>
    <row r="235" spans="1:30" customFormat="1" ht="78.75" x14ac:dyDescent="0.25">
      <c r="A235" s="82">
        <v>23</v>
      </c>
      <c r="B235" s="83" t="s">
        <v>146</v>
      </c>
      <c r="C235" s="181" t="s">
        <v>147</v>
      </c>
      <c r="D235" s="181"/>
      <c r="E235" s="181"/>
      <c r="F235" s="84" t="s">
        <v>148</v>
      </c>
      <c r="G235" s="113">
        <v>0.10324999999999999</v>
      </c>
      <c r="H235" s="109">
        <v>2347.36</v>
      </c>
      <c r="I235" s="87"/>
      <c r="J235" s="87"/>
      <c r="K235" s="87" t="s">
        <v>34</v>
      </c>
      <c r="L235" s="87"/>
      <c r="Y235" s="75"/>
      <c r="Z235" s="75"/>
      <c r="AA235" s="75" t="s">
        <v>147</v>
      </c>
      <c r="AD235" s="75"/>
    </row>
    <row r="236" spans="1:30" customFormat="1" ht="15" x14ac:dyDescent="0.25">
      <c r="A236" s="88"/>
      <c r="B236" s="90"/>
      <c r="C236" s="182" t="s">
        <v>35</v>
      </c>
      <c r="D236" s="182"/>
      <c r="E236" s="182"/>
      <c r="F236" s="91"/>
      <c r="G236" s="92"/>
      <c r="H236" s="97"/>
      <c r="I236" s="92" t="s">
        <v>66</v>
      </c>
      <c r="J236" s="97"/>
      <c r="K236" s="92"/>
      <c r="L236" s="97"/>
      <c r="Y236" s="75"/>
      <c r="Z236" s="75"/>
      <c r="AA236" s="75"/>
      <c r="AB236" s="96" t="s">
        <v>35</v>
      </c>
      <c r="AD236" s="75"/>
    </row>
    <row r="237" spans="1:30" customFormat="1" ht="15" x14ac:dyDescent="0.25">
      <c r="A237" s="88"/>
      <c r="B237" s="90"/>
      <c r="C237" s="182" t="s">
        <v>36</v>
      </c>
      <c r="D237" s="182"/>
      <c r="E237" s="182"/>
      <c r="F237" s="91"/>
      <c r="G237" s="92"/>
      <c r="H237" s="95">
        <v>2347.36</v>
      </c>
      <c r="I237" s="92" t="s">
        <v>67</v>
      </c>
      <c r="J237" s="93">
        <v>348.4</v>
      </c>
      <c r="K237" s="92"/>
      <c r="L237" s="95">
        <v>4881.08</v>
      </c>
      <c r="Y237" s="75"/>
      <c r="Z237" s="75"/>
      <c r="AA237" s="75"/>
      <c r="AB237" s="96" t="s">
        <v>36</v>
      </c>
      <c r="AD237" s="75"/>
    </row>
    <row r="238" spans="1:30" customFormat="1" ht="15" x14ac:dyDescent="0.25">
      <c r="A238" s="88"/>
      <c r="B238" s="90"/>
      <c r="C238" s="182" t="s">
        <v>37</v>
      </c>
      <c r="D238" s="182"/>
      <c r="E238" s="182"/>
      <c r="F238" s="91"/>
      <c r="G238" s="92"/>
      <c r="H238" s="97" t="s">
        <v>149</v>
      </c>
      <c r="I238" s="92" t="s">
        <v>67</v>
      </c>
      <c r="J238" s="97" t="s">
        <v>150</v>
      </c>
      <c r="K238" s="92"/>
      <c r="L238" s="97" t="s">
        <v>151</v>
      </c>
      <c r="Y238" s="75"/>
      <c r="Z238" s="75"/>
      <c r="AA238" s="75"/>
      <c r="AB238" s="96" t="s">
        <v>37</v>
      </c>
      <c r="AD238" s="75"/>
    </row>
    <row r="239" spans="1:30" customFormat="1" ht="15" x14ac:dyDescent="0.25">
      <c r="A239" s="88"/>
      <c r="B239" s="90"/>
      <c r="C239" s="182" t="s">
        <v>38</v>
      </c>
      <c r="D239" s="182"/>
      <c r="E239" s="182"/>
      <c r="F239" s="91"/>
      <c r="G239" s="92"/>
      <c r="H239" s="97"/>
      <c r="I239" s="92"/>
      <c r="J239" s="97"/>
      <c r="K239" s="92"/>
      <c r="L239" s="97"/>
      <c r="Y239" s="75"/>
      <c r="Z239" s="75"/>
      <c r="AA239" s="75"/>
      <c r="AB239" s="96" t="s">
        <v>38</v>
      </c>
      <c r="AD239" s="75"/>
    </row>
    <row r="240" spans="1:30" customFormat="1" ht="15" x14ac:dyDescent="0.25">
      <c r="A240" s="88"/>
      <c r="B240" s="90"/>
      <c r="C240" s="182" t="s">
        <v>152</v>
      </c>
      <c r="D240" s="182"/>
      <c r="E240" s="182"/>
      <c r="F240" s="91" t="s">
        <v>40</v>
      </c>
      <c r="G240" s="98">
        <v>92</v>
      </c>
      <c r="H240" s="97"/>
      <c r="I240" s="92"/>
      <c r="J240" s="93">
        <v>54.13</v>
      </c>
      <c r="K240" s="99">
        <v>92</v>
      </c>
      <c r="L240" s="95">
        <v>2543.65</v>
      </c>
      <c r="Y240" s="75"/>
      <c r="Z240" s="75"/>
      <c r="AA240" s="75"/>
      <c r="AC240" s="96" t="s">
        <v>152</v>
      </c>
      <c r="AD240" s="75"/>
    </row>
    <row r="241" spans="1:30" customFormat="1" ht="15" x14ac:dyDescent="0.25">
      <c r="A241" s="88"/>
      <c r="B241" s="90"/>
      <c r="C241" s="182" t="s">
        <v>153</v>
      </c>
      <c r="D241" s="182"/>
      <c r="E241" s="182"/>
      <c r="F241" s="91" t="s">
        <v>40</v>
      </c>
      <c r="G241" s="98">
        <v>46</v>
      </c>
      <c r="H241" s="97"/>
      <c r="I241" s="94">
        <v>0.85</v>
      </c>
      <c r="J241" s="93">
        <v>23.01</v>
      </c>
      <c r="K241" s="112">
        <v>39.1</v>
      </c>
      <c r="L241" s="95">
        <v>1081.05</v>
      </c>
      <c r="Y241" s="75"/>
      <c r="Z241" s="75"/>
      <c r="AA241" s="75"/>
      <c r="AC241" s="96" t="s">
        <v>153</v>
      </c>
      <c r="AD241" s="75"/>
    </row>
    <row r="242" spans="1:30" customFormat="1" ht="15" x14ac:dyDescent="0.25">
      <c r="A242" s="88"/>
      <c r="B242" s="90"/>
      <c r="C242" s="182" t="s">
        <v>53</v>
      </c>
      <c r="D242" s="182"/>
      <c r="E242" s="182"/>
      <c r="F242" s="91" t="s">
        <v>43</v>
      </c>
      <c r="G242" s="93">
        <v>29.08</v>
      </c>
      <c r="H242" s="97"/>
      <c r="I242" s="92" t="s">
        <v>67</v>
      </c>
      <c r="J242" s="97"/>
      <c r="K242" s="92"/>
      <c r="L242" s="93">
        <v>4.32</v>
      </c>
      <c r="Y242" s="75"/>
      <c r="Z242" s="75"/>
      <c r="AA242" s="75"/>
      <c r="AC242" s="96" t="s">
        <v>53</v>
      </c>
      <c r="AD242" s="75"/>
    </row>
    <row r="243" spans="1:30" customFormat="1" ht="15" x14ac:dyDescent="0.25">
      <c r="A243" s="100"/>
      <c r="B243" s="116"/>
      <c r="C243" s="181" t="s">
        <v>44</v>
      </c>
      <c r="D243" s="181"/>
      <c r="E243" s="181"/>
      <c r="F243" s="84"/>
      <c r="G243" s="102"/>
      <c r="H243" s="102"/>
      <c r="I243" s="102"/>
      <c r="J243" s="108">
        <v>425.54</v>
      </c>
      <c r="K243" s="102"/>
      <c r="L243" s="103">
        <v>8505.7800000000007</v>
      </c>
      <c r="Y243" s="75"/>
      <c r="Z243" s="75"/>
      <c r="AA243" s="75"/>
      <c r="AD243" s="75" t="s">
        <v>44</v>
      </c>
    </row>
    <row r="244" spans="1:30" customFormat="1" ht="0.75" customHeight="1" x14ac:dyDescent="0.25">
      <c r="A244" s="104"/>
      <c r="B244" s="104"/>
      <c r="C244" s="188"/>
      <c r="D244" s="188"/>
      <c r="E244" s="188"/>
      <c r="F244" s="105"/>
      <c r="G244" s="106"/>
      <c r="H244" s="106"/>
      <c r="I244" s="106"/>
      <c r="J244" s="106"/>
      <c r="K244" s="106"/>
      <c r="L244" s="106"/>
      <c r="Y244" s="75"/>
      <c r="Z244" s="75"/>
      <c r="AA244" s="75"/>
      <c r="AD244" s="75"/>
    </row>
    <row r="245" spans="1:30" customFormat="1" ht="78.75" x14ac:dyDescent="0.25">
      <c r="A245" s="82">
        <v>24</v>
      </c>
      <c r="B245" s="83" t="s">
        <v>154</v>
      </c>
      <c r="C245" s="181" t="s">
        <v>155</v>
      </c>
      <c r="D245" s="181"/>
      <c r="E245" s="181"/>
      <c r="F245" s="84" t="s">
        <v>148</v>
      </c>
      <c r="G245" s="113">
        <v>0.10324999999999999</v>
      </c>
      <c r="H245" s="86">
        <v>386.42</v>
      </c>
      <c r="I245" s="87"/>
      <c r="J245" s="87"/>
      <c r="K245" s="87" t="s">
        <v>34</v>
      </c>
      <c r="L245" s="87"/>
      <c r="Y245" s="75"/>
      <c r="Z245" s="75"/>
      <c r="AA245" s="75" t="s">
        <v>155</v>
      </c>
      <c r="AD245" s="75"/>
    </row>
    <row r="246" spans="1:30" customFormat="1" ht="22.5" x14ac:dyDescent="0.25">
      <c r="A246" s="88"/>
      <c r="B246" s="90"/>
      <c r="C246" s="182" t="s">
        <v>35</v>
      </c>
      <c r="D246" s="182"/>
      <c r="E246" s="182"/>
      <c r="F246" s="91"/>
      <c r="G246" s="92"/>
      <c r="H246" s="97"/>
      <c r="I246" s="92" t="s">
        <v>156</v>
      </c>
      <c r="J246" s="97"/>
      <c r="K246" s="92"/>
      <c r="L246" s="97"/>
      <c r="Y246" s="75"/>
      <c r="Z246" s="75"/>
      <c r="AA246" s="75"/>
      <c r="AB246" s="96" t="s">
        <v>35</v>
      </c>
      <c r="AD246" s="75"/>
    </row>
    <row r="247" spans="1:30" customFormat="1" ht="22.5" x14ac:dyDescent="0.25">
      <c r="A247" s="88"/>
      <c r="B247" s="90"/>
      <c r="C247" s="182" t="s">
        <v>36</v>
      </c>
      <c r="D247" s="182"/>
      <c r="E247" s="182"/>
      <c r="F247" s="91"/>
      <c r="G247" s="92"/>
      <c r="H247" s="93">
        <v>386.42</v>
      </c>
      <c r="I247" s="92" t="s">
        <v>157</v>
      </c>
      <c r="J247" s="93">
        <v>172.06</v>
      </c>
      <c r="K247" s="92"/>
      <c r="L247" s="95">
        <v>2410.5500000000002</v>
      </c>
      <c r="Y247" s="75"/>
      <c r="Z247" s="75"/>
      <c r="AA247" s="75"/>
      <c r="AB247" s="96" t="s">
        <v>36</v>
      </c>
      <c r="AD247" s="75"/>
    </row>
    <row r="248" spans="1:30" customFormat="1" ht="22.5" x14ac:dyDescent="0.25">
      <c r="A248" s="88"/>
      <c r="B248" s="90"/>
      <c r="C248" s="182" t="s">
        <v>37</v>
      </c>
      <c r="D248" s="182"/>
      <c r="E248" s="182"/>
      <c r="F248" s="91"/>
      <c r="G248" s="92"/>
      <c r="H248" s="97" t="s">
        <v>158</v>
      </c>
      <c r="I248" s="92" t="s">
        <v>157</v>
      </c>
      <c r="J248" s="97" t="s">
        <v>159</v>
      </c>
      <c r="K248" s="92"/>
      <c r="L248" s="97" t="s">
        <v>160</v>
      </c>
      <c r="Y248" s="75"/>
      <c r="Z248" s="75"/>
      <c r="AA248" s="75"/>
      <c r="AB248" s="96" t="s">
        <v>37</v>
      </c>
      <c r="AD248" s="75"/>
    </row>
    <row r="249" spans="1:30" customFormat="1" ht="15" x14ac:dyDescent="0.25">
      <c r="A249" s="88"/>
      <c r="B249" s="90"/>
      <c r="C249" s="182" t="s">
        <v>38</v>
      </c>
      <c r="D249" s="182"/>
      <c r="E249" s="182"/>
      <c r="F249" s="91"/>
      <c r="G249" s="92"/>
      <c r="H249" s="97"/>
      <c r="I249" s="99">
        <v>3</v>
      </c>
      <c r="J249" s="97"/>
      <c r="K249" s="92"/>
      <c r="L249" s="97"/>
      <c r="Y249" s="75"/>
      <c r="Z249" s="75"/>
      <c r="AA249" s="75"/>
      <c r="AB249" s="96" t="s">
        <v>38</v>
      </c>
      <c r="AD249" s="75"/>
    </row>
    <row r="250" spans="1:30" customFormat="1" ht="15" x14ac:dyDescent="0.25">
      <c r="A250" s="88"/>
      <c r="B250" s="90"/>
      <c r="C250" s="182" t="s">
        <v>152</v>
      </c>
      <c r="D250" s="182"/>
      <c r="E250" s="182"/>
      <c r="F250" s="91" t="s">
        <v>40</v>
      </c>
      <c r="G250" s="98">
        <v>92</v>
      </c>
      <c r="H250" s="97"/>
      <c r="I250" s="92"/>
      <c r="J250" s="93">
        <v>25.24</v>
      </c>
      <c r="K250" s="99">
        <v>92</v>
      </c>
      <c r="L250" s="95">
        <v>1186.33</v>
      </c>
      <c r="Y250" s="75"/>
      <c r="Z250" s="75"/>
      <c r="AA250" s="75"/>
      <c r="AC250" s="96" t="s">
        <v>152</v>
      </c>
      <c r="AD250" s="75"/>
    </row>
    <row r="251" spans="1:30" customFormat="1" ht="15" x14ac:dyDescent="0.25">
      <c r="A251" s="88"/>
      <c r="B251" s="90"/>
      <c r="C251" s="182" t="s">
        <v>153</v>
      </c>
      <c r="D251" s="182"/>
      <c r="E251" s="182"/>
      <c r="F251" s="91" t="s">
        <v>40</v>
      </c>
      <c r="G251" s="98">
        <v>46</v>
      </c>
      <c r="H251" s="97"/>
      <c r="I251" s="94">
        <v>0.85</v>
      </c>
      <c r="J251" s="93">
        <v>10.73</v>
      </c>
      <c r="K251" s="112">
        <v>39.1</v>
      </c>
      <c r="L251" s="93">
        <v>504.19</v>
      </c>
      <c r="Y251" s="75"/>
      <c r="Z251" s="75"/>
      <c r="AA251" s="75"/>
      <c r="AC251" s="96" t="s">
        <v>153</v>
      </c>
      <c r="AD251" s="75"/>
    </row>
    <row r="252" spans="1:30" customFormat="1" ht="22.5" x14ac:dyDescent="0.25">
      <c r="A252" s="88"/>
      <c r="B252" s="90"/>
      <c r="C252" s="182" t="s">
        <v>53</v>
      </c>
      <c r="D252" s="182"/>
      <c r="E252" s="182"/>
      <c r="F252" s="91" t="s">
        <v>43</v>
      </c>
      <c r="G252" s="93">
        <v>4.28</v>
      </c>
      <c r="H252" s="97"/>
      <c r="I252" s="92" t="s">
        <v>157</v>
      </c>
      <c r="J252" s="97"/>
      <c r="K252" s="92"/>
      <c r="L252" s="93">
        <v>1.91</v>
      </c>
      <c r="Y252" s="75"/>
      <c r="Z252" s="75"/>
      <c r="AA252" s="75"/>
      <c r="AC252" s="96" t="s">
        <v>53</v>
      </c>
      <c r="AD252" s="75"/>
    </row>
    <row r="253" spans="1:30" customFormat="1" ht="15" x14ac:dyDescent="0.25">
      <c r="A253" s="100"/>
      <c r="B253" s="116"/>
      <c r="C253" s="181" t="s">
        <v>44</v>
      </c>
      <c r="D253" s="181"/>
      <c r="E253" s="181"/>
      <c r="F253" s="84"/>
      <c r="G253" s="102"/>
      <c r="H253" s="102"/>
      <c r="I253" s="102"/>
      <c r="J253" s="108">
        <v>208.03</v>
      </c>
      <c r="K253" s="102"/>
      <c r="L253" s="103">
        <v>4101.07</v>
      </c>
      <c r="Y253" s="75"/>
      <c r="Z253" s="75"/>
      <c r="AA253" s="75"/>
      <c r="AD253" s="75" t="s">
        <v>44</v>
      </c>
    </row>
    <row r="254" spans="1:30" customFormat="1" ht="0.75" customHeight="1" x14ac:dyDescent="0.25">
      <c r="A254" s="104"/>
      <c r="B254" s="104"/>
      <c r="C254" s="188"/>
      <c r="D254" s="188"/>
      <c r="E254" s="188"/>
      <c r="F254" s="105"/>
      <c r="G254" s="106"/>
      <c r="H254" s="106"/>
      <c r="I254" s="106"/>
      <c r="J254" s="106"/>
      <c r="K254" s="106"/>
      <c r="L254" s="106"/>
      <c r="Y254" s="75"/>
      <c r="Z254" s="75"/>
      <c r="AA254" s="75"/>
      <c r="AD254" s="75"/>
    </row>
    <row r="255" spans="1:30" customFormat="1" ht="78.75" x14ac:dyDescent="0.25">
      <c r="A255" s="82">
        <v>25</v>
      </c>
      <c r="B255" s="83" t="s">
        <v>161</v>
      </c>
      <c r="C255" s="181" t="s">
        <v>162</v>
      </c>
      <c r="D255" s="181"/>
      <c r="E255" s="181"/>
      <c r="F255" s="84" t="s">
        <v>163</v>
      </c>
      <c r="G255" s="107">
        <v>1</v>
      </c>
      <c r="H255" s="86">
        <v>778.31</v>
      </c>
      <c r="I255" s="87"/>
      <c r="J255" s="87"/>
      <c r="K255" s="87" t="s">
        <v>34</v>
      </c>
      <c r="L255" s="87"/>
      <c r="Y255" s="75"/>
      <c r="Z255" s="75"/>
      <c r="AA255" s="75" t="s">
        <v>162</v>
      </c>
      <c r="AD255" s="75"/>
    </row>
    <row r="256" spans="1:30" customFormat="1" ht="15" x14ac:dyDescent="0.25">
      <c r="A256" s="88"/>
      <c r="B256" s="90"/>
      <c r="C256" s="182" t="s">
        <v>35</v>
      </c>
      <c r="D256" s="182"/>
      <c r="E256" s="182"/>
      <c r="F256" s="91"/>
      <c r="G256" s="92"/>
      <c r="H256" s="93">
        <v>219.94</v>
      </c>
      <c r="I256" s="92" t="s">
        <v>66</v>
      </c>
      <c r="J256" s="93">
        <v>290.87</v>
      </c>
      <c r="K256" s="92"/>
      <c r="L256" s="95">
        <v>13668.01</v>
      </c>
      <c r="Y256" s="75"/>
      <c r="Z256" s="75"/>
      <c r="AA256" s="75"/>
      <c r="AB256" s="96" t="s">
        <v>35</v>
      </c>
      <c r="AD256" s="75"/>
    </row>
    <row r="257" spans="1:30" customFormat="1" ht="15" x14ac:dyDescent="0.25">
      <c r="A257" s="88"/>
      <c r="B257" s="90"/>
      <c r="C257" s="182" t="s">
        <v>36</v>
      </c>
      <c r="D257" s="182"/>
      <c r="E257" s="182"/>
      <c r="F257" s="91"/>
      <c r="G257" s="92"/>
      <c r="H257" s="93">
        <v>557.59</v>
      </c>
      <c r="I257" s="92" t="s">
        <v>67</v>
      </c>
      <c r="J257" s="93">
        <v>801.54</v>
      </c>
      <c r="K257" s="92"/>
      <c r="L257" s="95">
        <v>11229.51</v>
      </c>
      <c r="Y257" s="75"/>
      <c r="Z257" s="75"/>
      <c r="AA257" s="75"/>
      <c r="AB257" s="96" t="s">
        <v>36</v>
      </c>
      <c r="AD257" s="75"/>
    </row>
    <row r="258" spans="1:30" customFormat="1" ht="15" x14ac:dyDescent="0.25">
      <c r="A258" s="88"/>
      <c r="B258" s="90"/>
      <c r="C258" s="182" t="s">
        <v>37</v>
      </c>
      <c r="D258" s="182"/>
      <c r="E258" s="182"/>
      <c r="F258" s="91"/>
      <c r="G258" s="92"/>
      <c r="H258" s="97" t="s">
        <v>164</v>
      </c>
      <c r="I258" s="92" t="s">
        <v>67</v>
      </c>
      <c r="J258" s="97" t="s">
        <v>165</v>
      </c>
      <c r="K258" s="92"/>
      <c r="L258" s="97" t="s">
        <v>166</v>
      </c>
      <c r="Y258" s="75"/>
      <c r="Z258" s="75"/>
      <c r="AA258" s="75"/>
      <c r="AB258" s="96" t="s">
        <v>37</v>
      </c>
      <c r="AD258" s="75"/>
    </row>
    <row r="259" spans="1:30" customFormat="1" ht="15" x14ac:dyDescent="0.25">
      <c r="A259" s="88"/>
      <c r="B259" s="90"/>
      <c r="C259" s="182" t="s">
        <v>38</v>
      </c>
      <c r="D259" s="182"/>
      <c r="E259" s="182"/>
      <c r="F259" s="91"/>
      <c r="G259" s="92"/>
      <c r="H259" s="93">
        <v>0.78</v>
      </c>
      <c r="I259" s="92"/>
      <c r="J259" s="93">
        <v>0.78</v>
      </c>
      <c r="K259" s="92"/>
      <c r="L259" s="93">
        <v>6.83</v>
      </c>
      <c r="Y259" s="75"/>
      <c r="Z259" s="75"/>
      <c r="AA259" s="75"/>
      <c r="AB259" s="96" t="s">
        <v>38</v>
      </c>
      <c r="AD259" s="75"/>
    </row>
    <row r="260" spans="1:30" customFormat="1" ht="15" x14ac:dyDescent="0.25">
      <c r="A260" s="88"/>
      <c r="B260" s="90"/>
      <c r="C260" s="182" t="s">
        <v>167</v>
      </c>
      <c r="D260" s="182"/>
      <c r="E260" s="182"/>
      <c r="F260" s="91" t="s">
        <v>40</v>
      </c>
      <c r="G260" s="98">
        <v>147</v>
      </c>
      <c r="H260" s="97"/>
      <c r="I260" s="92"/>
      <c r="J260" s="93">
        <v>535.91999999999996</v>
      </c>
      <c r="K260" s="99">
        <v>147</v>
      </c>
      <c r="L260" s="95">
        <v>25182.86</v>
      </c>
      <c r="Y260" s="75"/>
      <c r="Z260" s="75"/>
      <c r="AA260" s="75"/>
      <c r="AC260" s="96" t="s">
        <v>167</v>
      </c>
      <c r="AD260" s="75"/>
    </row>
    <row r="261" spans="1:30" customFormat="1" ht="15" x14ac:dyDescent="0.25">
      <c r="A261" s="88"/>
      <c r="B261" s="90"/>
      <c r="C261" s="182" t="s">
        <v>168</v>
      </c>
      <c r="D261" s="182"/>
      <c r="E261" s="182"/>
      <c r="F261" s="91" t="s">
        <v>40</v>
      </c>
      <c r="G261" s="98">
        <v>134</v>
      </c>
      <c r="H261" s="97"/>
      <c r="I261" s="94">
        <v>0.85</v>
      </c>
      <c r="J261" s="93">
        <v>415.25</v>
      </c>
      <c r="K261" s="112">
        <v>113.9</v>
      </c>
      <c r="L261" s="95">
        <v>19512.439999999999</v>
      </c>
      <c r="Y261" s="75"/>
      <c r="Z261" s="75"/>
      <c r="AA261" s="75"/>
      <c r="AC261" s="96" t="s">
        <v>168</v>
      </c>
      <c r="AD261" s="75"/>
    </row>
    <row r="262" spans="1:30" customFormat="1" ht="15" x14ac:dyDescent="0.25">
      <c r="A262" s="88"/>
      <c r="B262" s="90"/>
      <c r="C262" s="182" t="s">
        <v>42</v>
      </c>
      <c r="D262" s="182"/>
      <c r="E262" s="182"/>
      <c r="F262" s="91" t="s">
        <v>43</v>
      </c>
      <c r="G262" s="110">
        <v>27.7</v>
      </c>
      <c r="H262" s="97"/>
      <c r="I262" s="92" t="s">
        <v>66</v>
      </c>
      <c r="J262" s="97"/>
      <c r="K262" s="92"/>
      <c r="L262" s="93">
        <v>36.630000000000003</v>
      </c>
      <c r="Y262" s="75"/>
      <c r="Z262" s="75"/>
      <c r="AA262" s="75"/>
      <c r="AC262" s="96" t="s">
        <v>42</v>
      </c>
      <c r="AD262" s="75"/>
    </row>
    <row r="263" spans="1:30" customFormat="1" ht="15" x14ac:dyDescent="0.25">
      <c r="A263" s="88"/>
      <c r="B263" s="90"/>
      <c r="C263" s="182" t="s">
        <v>53</v>
      </c>
      <c r="D263" s="182"/>
      <c r="E263" s="182"/>
      <c r="F263" s="91" t="s">
        <v>43</v>
      </c>
      <c r="G263" s="93">
        <v>3.84</v>
      </c>
      <c r="H263" s="97"/>
      <c r="I263" s="92" t="s">
        <v>67</v>
      </c>
      <c r="J263" s="97"/>
      <c r="K263" s="92"/>
      <c r="L263" s="93">
        <v>5.52</v>
      </c>
      <c r="Y263" s="75"/>
      <c r="Z263" s="75"/>
      <c r="AA263" s="75"/>
      <c r="AC263" s="96" t="s">
        <v>53</v>
      </c>
      <c r="AD263" s="75"/>
    </row>
    <row r="264" spans="1:30" customFormat="1" ht="15" x14ac:dyDescent="0.25">
      <c r="A264" s="100"/>
      <c r="B264" s="116"/>
      <c r="C264" s="181" t="s">
        <v>44</v>
      </c>
      <c r="D264" s="181"/>
      <c r="E264" s="181"/>
      <c r="F264" s="84"/>
      <c r="G264" s="102"/>
      <c r="H264" s="102"/>
      <c r="I264" s="102"/>
      <c r="J264" s="103">
        <v>2044.36</v>
      </c>
      <c r="K264" s="102"/>
      <c r="L264" s="103">
        <v>69599.649999999994</v>
      </c>
      <c r="Y264" s="75"/>
      <c r="Z264" s="75"/>
      <c r="AA264" s="75"/>
      <c r="AD264" s="75" t="s">
        <v>44</v>
      </c>
    </row>
    <row r="265" spans="1:30" customFormat="1" ht="0.75" customHeight="1" x14ac:dyDescent="0.25">
      <c r="A265" s="104"/>
      <c r="B265" s="104"/>
      <c r="C265" s="188"/>
      <c r="D265" s="188"/>
      <c r="E265" s="188"/>
      <c r="F265" s="105"/>
      <c r="G265" s="106"/>
      <c r="H265" s="106"/>
      <c r="I265" s="106"/>
      <c r="J265" s="106"/>
      <c r="K265" s="106"/>
      <c r="L265" s="106"/>
      <c r="Y265" s="75"/>
      <c r="Z265" s="75"/>
      <c r="AA265" s="75"/>
      <c r="AD265" s="75"/>
    </row>
    <row r="266" spans="1:30" customFormat="1" ht="123.75" x14ac:dyDescent="0.25">
      <c r="A266" s="82">
        <v>26</v>
      </c>
      <c r="B266" s="83" t="s">
        <v>169</v>
      </c>
      <c r="C266" s="181" t="s">
        <v>170</v>
      </c>
      <c r="D266" s="181"/>
      <c r="E266" s="181"/>
      <c r="F266" s="84" t="s">
        <v>171</v>
      </c>
      <c r="G266" s="107">
        <v>1100</v>
      </c>
      <c r="H266" s="86">
        <v>11.16</v>
      </c>
      <c r="I266" s="87"/>
      <c r="J266" s="109">
        <v>12276</v>
      </c>
      <c r="K266" s="87" t="s">
        <v>89</v>
      </c>
      <c r="L266" s="109">
        <v>107415</v>
      </c>
      <c r="Y266" s="75"/>
      <c r="Z266" s="75"/>
      <c r="AA266" s="75" t="s">
        <v>170</v>
      </c>
      <c r="AD266" s="75"/>
    </row>
    <row r="267" spans="1:30" customFormat="1" ht="0.75" customHeight="1" x14ac:dyDescent="0.25">
      <c r="A267" s="104"/>
      <c r="B267" s="104"/>
      <c r="C267" s="188"/>
      <c r="D267" s="188"/>
      <c r="E267" s="188"/>
      <c r="F267" s="105"/>
      <c r="G267" s="106"/>
      <c r="H267" s="106"/>
      <c r="I267" s="106"/>
      <c r="J267" s="106"/>
      <c r="K267" s="106"/>
      <c r="L267" s="106"/>
      <c r="Y267" s="75"/>
      <c r="Z267" s="75"/>
      <c r="AA267" s="75"/>
      <c r="AD267" s="75"/>
    </row>
    <row r="268" spans="1:30" customFormat="1" ht="78.75" x14ac:dyDescent="0.25">
      <c r="A268" s="82">
        <v>27</v>
      </c>
      <c r="B268" s="83" t="s">
        <v>172</v>
      </c>
      <c r="C268" s="181" t="s">
        <v>173</v>
      </c>
      <c r="D268" s="181"/>
      <c r="E268" s="181"/>
      <c r="F268" s="84" t="s">
        <v>33</v>
      </c>
      <c r="G268" s="111">
        <v>2.0649999999999999</v>
      </c>
      <c r="H268" s="109">
        <v>3390.48</v>
      </c>
      <c r="I268" s="87"/>
      <c r="J268" s="87"/>
      <c r="K268" s="87" t="s">
        <v>34</v>
      </c>
      <c r="L268" s="87"/>
      <c r="Y268" s="75"/>
      <c r="Z268" s="75"/>
      <c r="AA268" s="75" t="s">
        <v>173</v>
      </c>
      <c r="AD268" s="75"/>
    </row>
    <row r="269" spans="1:30" customFormat="1" ht="15" x14ac:dyDescent="0.25">
      <c r="A269" s="88"/>
      <c r="B269" s="90"/>
      <c r="C269" s="182" t="s">
        <v>35</v>
      </c>
      <c r="D269" s="182"/>
      <c r="E269" s="182"/>
      <c r="F269" s="91"/>
      <c r="G269" s="92"/>
      <c r="H269" s="93">
        <v>115.49</v>
      </c>
      <c r="I269" s="92" t="s">
        <v>66</v>
      </c>
      <c r="J269" s="93">
        <v>315.39999999999998</v>
      </c>
      <c r="K269" s="92"/>
      <c r="L269" s="95">
        <v>14820.59</v>
      </c>
      <c r="Y269" s="75"/>
      <c r="Z269" s="75"/>
      <c r="AA269" s="75"/>
      <c r="AB269" s="96" t="s">
        <v>35</v>
      </c>
      <c r="AD269" s="75"/>
    </row>
    <row r="270" spans="1:30" customFormat="1" ht="15" x14ac:dyDescent="0.25">
      <c r="A270" s="88"/>
      <c r="B270" s="90"/>
      <c r="C270" s="182" t="s">
        <v>36</v>
      </c>
      <c r="D270" s="182"/>
      <c r="E270" s="182"/>
      <c r="F270" s="91"/>
      <c r="G270" s="92"/>
      <c r="H270" s="95">
        <v>3262.79</v>
      </c>
      <c r="I270" s="92" t="s">
        <v>67</v>
      </c>
      <c r="J270" s="95">
        <v>9685.39</v>
      </c>
      <c r="K270" s="92"/>
      <c r="L270" s="95">
        <v>135692.29</v>
      </c>
      <c r="Y270" s="75"/>
      <c r="Z270" s="75"/>
      <c r="AA270" s="75"/>
      <c r="AB270" s="96" t="s">
        <v>36</v>
      </c>
      <c r="AD270" s="75"/>
    </row>
    <row r="271" spans="1:30" customFormat="1" ht="15" x14ac:dyDescent="0.25">
      <c r="A271" s="88"/>
      <c r="B271" s="90"/>
      <c r="C271" s="182" t="s">
        <v>37</v>
      </c>
      <c r="D271" s="182"/>
      <c r="E271" s="182"/>
      <c r="F271" s="91"/>
      <c r="G271" s="92"/>
      <c r="H271" s="97" t="s">
        <v>174</v>
      </c>
      <c r="I271" s="92" t="s">
        <v>67</v>
      </c>
      <c r="J271" s="97" t="s">
        <v>175</v>
      </c>
      <c r="K271" s="92"/>
      <c r="L271" s="97" t="s">
        <v>176</v>
      </c>
      <c r="Y271" s="75"/>
      <c r="Z271" s="75"/>
      <c r="AA271" s="75"/>
      <c r="AB271" s="96" t="s">
        <v>37</v>
      </c>
      <c r="AD271" s="75"/>
    </row>
    <row r="272" spans="1:30" customFormat="1" ht="15" x14ac:dyDescent="0.25">
      <c r="A272" s="88"/>
      <c r="B272" s="90"/>
      <c r="C272" s="182" t="s">
        <v>38</v>
      </c>
      <c r="D272" s="182"/>
      <c r="E272" s="182"/>
      <c r="F272" s="91"/>
      <c r="G272" s="92"/>
      <c r="H272" s="93">
        <v>12.2</v>
      </c>
      <c r="I272" s="92"/>
      <c r="J272" s="93">
        <v>25.19</v>
      </c>
      <c r="K272" s="92"/>
      <c r="L272" s="93">
        <v>220.44</v>
      </c>
      <c r="Y272" s="75"/>
      <c r="Z272" s="75"/>
      <c r="AA272" s="75"/>
      <c r="AB272" s="96" t="s">
        <v>38</v>
      </c>
      <c r="AD272" s="75"/>
    </row>
    <row r="273" spans="1:30" customFormat="1" ht="15" x14ac:dyDescent="0.25">
      <c r="A273" s="88"/>
      <c r="B273" s="90"/>
      <c r="C273" s="182" t="s">
        <v>167</v>
      </c>
      <c r="D273" s="182"/>
      <c r="E273" s="182"/>
      <c r="F273" s="91" t="s">
        <v>40</v>
      </c>
      <c r="G273" s="98">
        <v>147</v>
      </c>
      <c r="H273" s="97"/>
      <c r="I273" s="92"/>
      <c r="J273" s="95">
        <v>1210.78</v>
      </c>
      <c r="K273" s="99">
        <v>147</v>
      </c>
      <c r="L273" s="95">
        <v>56894.19</v>
      </c>
      <c r="Y273" s="75"/>
      <c r="Z273" s="75"/>
      <c r="AA273" s="75"/>
      <c r="AC273" s="96" t="s">
        <v>167</v>
      </c>
      <c r="AD273" s="75"/>
    </row>
    <row r="274" spans="1:30" customFormat="1" ht="15" x14ac:dyDescent="0.25">
      <c r="A274" s="88"/>
      <c r="B274" s="90"/>
      <c r="C274" s="182" t="s">
        <v>168</v>
      </c>
      <c r="D274" s="182"/>
      <c r="E274" s="182"/>
      <c r="F274" s="91" t="s">
        <v>40</v>
      </c>
      <c r="G274" s="98">
        <v>134</v>
      </c>
      <c r="H274" s="97"/>
      <c r="I274" s="94">
        <v>0.85</v>
      </c>
      <c r="J274" s="93">
        <v>938.15</v>
      </c>
      <c r="K274" s="112">
        <v>113.9</v>
      </c>
      <c r="L274" s="95">
        <v>44083.32</v>
      </c>
      <c r="Y274" s="75"/>
      <c r="Z274" s="75"/>
      <c r="AA274" s="75"/>
      <c r="AC274" s="96" t="s">
        <v>168</v>
      </c>
      <c r="AD274" s="75"/>
    </row>
    <row r="275" spans="1:30" customFormat="1" ht="15" x14ac:dyDescent="0.25">
      <c r="A275" s="88"/>
      <c r="B275" s="90"/>
      <c r="C275" s="182" t="s">
        <v>42</v>
      </c>
      <c r="D275" s="182"/>
      <c r="E275" s="182"/>
      <c r="F275" s="91" t="s">
        <v>43</v>
      </c>
      <c r="G275" s="110">
        <v>14.4</v>
      </c>
      <c r="H275" s="97"/>
      <c r="I275" s="92" t="s">
        <v>66</v>
      </c>
      <c r="J275" s="97"/>
      <c r="K275" s="92"/>
      <c r="L275" s="93">
        <v>39.33</v>
      </c>
      <c r="Y275" s="75"/>
      <c r="Z275" s="75"/>
      <c r="AA275" s="75"/>
      <c r="AC275" s="96" t="s">
        <v>42</v>
      </c>
      <c r="AD275" s="75"/>
    </row>
    <row r="276" spans="1:30" customFormat="1" ht="15" x14ac:dyDescent="0.25">
      <c r="A276" s="88"/>
      <c r="B276" s="90"/>
      <c r="C276" s="182" t="s">
        <v>53</v>
      </c>
      <c r="D276" s="182"/>
      <c r="E276" s="182"/>
      <c r="F276" s="91" t="s">
        <v>43</v>
      </c>
      <c r="G276" s="93">
        <v>13.88</v>
      </c>
      <c r="H276" s="97"/>
      <c r="I276" s="92" t="s">
        <v>67</v>
      </c>
      <c r="J276" s="97"/>
      <c r="K276" s="92"/>
      <c r="L276" s="110">
        <v>41.2</v>
      </c>
      <c r="Y276" s="75"/>
      <c r="Z276" s="75"/>
      <c r="AA276" s="75"/>
      <c r="AC276" s="96" t="s">
        <v>53</v>
      </c>
      <c r="AD276" s="75"/>
    </row>
    <row r="277" spans="1:30" customFormat="1" ht="15" x14ac:dyDescent="0.25">
      <c r="A277" s="100"/>
      <c r="B277" s="116"/>
      <c r="C277" s="181" t="s">
        <v>44</v>
      </c>
      <c r="D277" s="181"/>
      <c r="E277" s="181"/>
      <c r="F277" s="84"/>
      <c r="G277" s="102"/>
      <c r="H277" s="102"/>
      <c r="I277" s="102"/>
      <c r="J277" s="103">
        <v>12174.91</v>
      </c>
      <c r="K277" s="102"/>
      <c r="L277" s="103">
        <v>251710.83</v>
      </c>
      <c r="Y277" s="75"/>
      <c r="Z277" s="75"/>
      <c r="AA277" s="75"/>
      <c r="AD277" s="75" t="s">
        <v>44</v>
      </c>
    </row>
    <row r="278" spans="1:30" customFormat="1" ht="0.75" customHeight="1" x14ac:dyDescent="0.25">
      <c r="A278" s="104"/>
      <c r="B278" s="104"/>
      <c r="C278" s="188"/>
      <c r="D278" s="188"/>
      <c r="E278" s="188"/>
      <c r="F278" s="105"/>
      <c r="G278" s="106"/>
      <c r="H278" s="106"/>
      <c r="I278" s="106"/>
      <c r="J278" s="106"/>
      <c r="K278" s="106"/>
      <c r="L278" s="106"/>
      <c r="Y278" s="75"/>
      <c r="Z278" s="75"/>
      <c r="AA278" s="75"/>
      <c r="AD278" s="75"/>
    </row>
    <row r="279" spans="1:30" customFormat="1" ht="123.75" x14ac:dyDescent="0.25">
      <c r="A279" s="82">
        <v>28</v>
      </c>
      <c r="B279" s="83" t="s">
        <v>177</v>
      </c>
      <c r="C279" s="181" t="s">
        <v>178</v>
      </c>
      <c r="D279" s="181"/>
      <c r="E279" s="181"/>
      <c r="F279" s="84" t="s">
        <v>47</v>
      </c>
      <c r="G279" s="108">
        <v>227.15</v>
      </c>
      <c r="H279" s="86">
        <v>114.29</v>
      </c>
      <c r="I279" s="87"/>
      <c r="J279" s="109">
        <v>27060.68</v>
      </c>
      <c r="K279" s="87" t="s">
        <v>89</v>
      </c>
      <c r="L279" s="109">
        <v>236780.95</v>
      </c>
      <c r="Y279" s="75"/>
      <c r="Z279" s="75"/>
      <c r="AA279" s="75" t="s">
        <v>178</v>
      </c>
      <c r="AD279" s="75"/>
    </row>
    <row r="280" spans="1:30" customFormat="1" ht="0.75" customHeight="1" x14ac:dyDescent="0.25">
      <c r="A280" s="104"/>
      <c r="B280" s="104"/>
      <c r="C280" s="188"/>
      <c r="D280" s="188"/>
      <c r="E280" s="188"/>
      <c r="F280" s="105"/>
      <c r="G280" s="106"/>
      <c r="H280" s="106"/>
      <c r="I280" s="106"/>
      <c r="J280" s="106"/>
      <c r="K280" s="106"/>
      <c r="L280" s="106"/>
      <c r="Y280" s="75"/>
      <c r="Z280" s="75"/>
      <c r="AA280" s="75"/>
      <c r="AD280" s="75"/>
    </row>
    <row r="281" spans="1:30" customFormat="1" ht="78.75" x14ac:dyDescent="0.25">
      <c r="A281" s="82">
        <v>29</v>
      </c>
      <c r="B281" s="83" t="s">
        <v>179</v>
      </c>
      <c r="C281" s="181" t="s">
        <v>180</v>
      </c>
      <c r="D281" s="181"/>
      <c r="E281" s="181"/>
      <c r="F281" s="84" t="s">
        <v>33</v>
      </c>
      <c r="G281" s="111">
        <v>3.6139999999999999</v>
      </c>
      <c r="H281" s="109">
        <v>5459.07</v>
      </c>
      <c r="I281" s="87"/>
      <c r="J281" s="87"/>
      <c r="K281" s="87" t="s">
        <v>34</v>
      </c>
      <c r="L281" s="87"/>
      <c r="Y281" s="75"/>
      <c r="Z281" s="75"/>
      <c r="AA281" s="75" t="s">
        <v>180</v>
      </c>
      <c r="AD281" s="75"/>
    </row>
    <row r="282" spans="1:30" customFormat="1" ht="15" x14ac:dyDescent="0.25">
      <c r="A282" s="88"/>
      <c r="B282" s="90"/>
      <c r="C282" s="182" t="s">
        <v>35</v>
      </c>
      <c r="D282" s="182"/>
      <c r="E282" s="182"/>
      <c r="F282" s="91"/>
      <c r="G282" s="92"/>
      <c r="H282" s="93">
        <v>173.23</v>
      </c>
      <c r="I282" s="94">
        <v>1.1499999999999999</v>
      </c>
      <c r="J282" s="93">
        <v>719.96</v>
      </c>
      <c r="K282" s="92"/>
      <c r="L282" s="95">
        <v>33830.980000000003</v>
      </c>
      <c r="Y282" s="75"/>
      <c r="Z282" s="75"/>
      <c r="AA282" s="75"/>
      <c r="AB282" s="96" t="s">
        <v>35</v>
      </c>
      <c r="AD282" s="75"/>
    </row>
    <row r="283" spans="1:30" customFormat="1" ht="15" x14ac:dyDescent="0.25">
      <c r="A283" s="88"/>
      <c r="B283" s="90"/>
      <c r="C283" s="182" t="s">
        <v>36</v>
      </c>
      <c r="D283" s="182"/>
      <c r="E283" s="182"/>
      <c r="F283" s="91"/>
      <c r="G283" s="92"/>
      <c r="H283" s="95">
        <v>5268.76</v>
      </c>
      <c r="I283" s="94">
        <v>1.1499999999999999</v>
      </c>
      <c r="J283" s="95">
        <v>21897.49</v>
      </c>
      <c r="K283" s="92"/>
      <c r="L283" s="95">
        <v>306783.88</v>
      </c>
      <c r="Y283" s="75"/>
      <c r="Z283" s="75"/>
      <c r="AA283" s="75"/>
      <c r="AB283" s="96" t="s">
        <v>36</v>
      </c>
      <c r="AD283" s="75"/>
    </row>
    <row r="284" spans="1:30" customFormat="1" ht="15" x14ac:dyDescent="0.25">
      <c r="A284" s="88"/>
      <c r="B284" s="90"/>
      <c r="C284" s="182" t="s">
        <v>37</v>
      </c>
      <c r="D284" s="182"/>
      <c r="E284" s="182"/>
      <c r="F284" s="91"/>
      <c r="G284" s="92"/>
      <c r="H284" s="97" t="s">
        <v>181</v>
      </c>
      <c r="I284" s="94">
        <v>1.1499999999999999</v>
      </c>
      <c r="J284" s="97" t="s">
        <v>182</v>
      </c>
      <c r="K284" s="92"/>
      <c r="L284" s="97" t="s">
        <v>183</v>
      </c>
      <c r="Y284" s="75"/>
      <c r="Z284" s="75"/>
      <c r="AA284" s="75"/>
      <c r="AB284" s="96" t="s">
        <v>37</v>
      </c>
      <c r="AD284" s="75"/>
    </row>
    <row r="285" spans="1:30" customFormat="1" ht="15" x14ac:dyDescent="0.25">
      <c r="A285" s="88"/>
      <c r="B285" s="90"/>
      <c r="C285" s="182" t="s">
        <v>38</v>
      </c>
      <c r="D285" s="182"/>
      <c r="E285" s="182"/>
      <c r="F285" s="91"/>
      <c r="G285" s="92"/>
      <c r="H285" s="93">
        <v>17.079999999999998</v>
      </c>
      <c r="I285" s="92"/>
      <c r="J285" s="93">
        <v>61.73</v>
      </c>
      <c r="K285" s="92"/>
      <c r="L285" s="93">
        <v>540.11</v>
      </c>
      <c r="Y285" s="75"/>
      <c r="Z285" s="75"/>
      <c r="AA285" s="75"/>
      <c r="AB285" s="96" t="s">
        <v>38</v>
      </c>
      <c r="AD285" s="75"/>
    </row>
    <row r="286" spans="1:30" customFormat="1" ht="15" x14ac:dyDescent="0.25">
      <c r="A286" s="88"/>
      <c r="B286" s="90"/>
      <c r="C286" s="182" t="s">
        <v>167</v>
      </c>
      <c r="D286" s="182"/>
      <c r="E286" s="182"/>
      <c r="F286" s="91" t="s">
        <v>40</v>
      </c>
      <c r="G286" s="98">
        <v>147</v>
      </c>
      <c r="H286" s="97"/>
      <c r="I286" s="92"/>
      <c r="J286" s="95">
        <v>2693.66</v>
      </c>
      <c r="K286" s="99">
        <v>147</v>
      </c>
      <c r="L286" s="95">
        <v>126575.28</v>
      </c>
      <c r="Y286" s="75"/>
      <c r="Z286" s="75"/>
      <c r="AA286" s="75"/>
      <c r="AC286" s="96" t="s">
        <v>167</v>
      </c>
      <c r="AD286" s="75"/>
    </row>
    <row r="287" spans="1:30" customFormat="1" ht="15" x14ac:dyDescent="0.25">
      <c r="A287" s="88"/>
      <c r="B287" s="90"/>
      <c r="C287" s="182" t="s">
        <v>168</v>
      </c>
      <c r="D287" s="182"/>
      <c r="E287" s="182"/>
      <c r="F287" s="91" t="s">
        <v>40</v>
      </c>
      <c r="G287" s="98">
        <v>134</v>
      </c>
      <c r="H287" s="97"/>
      <c r="I287" s="94">
        <v>0.85</v>
      </c>
      <c r="J287" s="95">
        <v>2087.13</v>
      </c>
      <c r="K287" s="112">
        <v>113.9</v>
      </c>
      <c r="L287" s="95">
        <v>98074.31</v>
      </c>
      <c r="Y287" s="75"/>
      <c r="Z287" s="75"/>
      <c r="AA287" s="75"/>
      <c r="AC287" s="96" t="s">
        <v>168</v>
      </c>
      <c r="AD287" s="75"/>
    </row>
    <row r="288" spans="1:30" customFormat="1" ht="15" x14ac:dyDescent="0.25">
      <c r="A288" s="88"/>
      <c r="B288" s="90"/>
      <c r="C288" s="182" t="s">
        <v>42</v>
      </c>
      <c r="D288" s="182"/>
      <c r="E288" s="182"/>
      <c r="F288" s="91" t="s">
        <v>43</v>
      </c>
      <c r="G288" s="110">
        <v>21.6</v>
      </c>
      <c r="H288" s="97"/>
      <c r="I288" s="94">
        <v>1.1499999999999999</v>
      </c>
      <c r="J288" s="97"/>
      <c r="K288" s="92"/>
      <c r="L288" s="93">
        <v>89.77</v>
      </c>
      <c r="Y288" s="75"/>
      <c r="Z288" s="75"/>
      <c r="AA288" s="75"/>
      <c r="AC288" s="96" t="s">
        <v>42</v>
      </c>
      <c r="AD288" s="75"/>
    </row>
    <row r="289" spans="1:30" customFormat="1" ht="15" x14ac:dyDescent="0.25">
      <c r="A289" s="88"/>
      <c r="B289" s="90"/>
      <c r="C289" s="182" t="s">
        <v>53</v>
      </c>
      <c r="D289" s="182"/>
      <c r="E289" s="182"/>
      <c r="F289" s="91" t="s">
        <v>43</v>
      </c>
      <c r="G289" s="110">
        <v>20.6</v>
      </c>
      <c r="H289" s="97"/>
      <c r="I289" s="94">
        <v>1.1499999999999999</v>
      </c>
      <c r="J289" s="97"/>
      <c r="K289" s="92"/>
      <c r="L289" s="93">
        <v>85.62</v>
      </c>
      <c r="Y289" s="75"/>
      <c r="Z289" s="75"/>
      <c r="AA289" s="75"/>
      <c r="AC289" s="96" t="s">
        <v>53</v>
      </c>
      <c r="AD289" s="75"/>
    </row>
    <row r="290" spans="1:30" customFormat="1" ht="15" x14ac:dyDescent="0.25">
      <c r="A290" s="100"/>
      <c r="B290" s="116"/>
      <c r="C290" s="181" t="s">
        <v>44</v>
      </c>
      <c r="D290" s="181"/>
      <c r="E290" s="181"/>
      <c r="F290" s="84"/>
      <c r="G290" s="102"/>
      <c r="H290" s="102"/>
      <c r="I290" s="102"/>
      <c r="J290" s="103">
        <v>27459.97</v>
      </c>
      <c r="K290" s="102"/>
      <c r="L290" s="103">
        <v>565804.56000000006</v>
      </c>
      <c r="Y290" s="75"/>
      <c r="Z290" s="75"/>
      <c r="AA290" s="75"/>
      <c r="AD290" s="75" t="s">
        <v>44</v>
      </c>
    </row>
    <row r="291" spans="1:30" customFormat="1" ht="0.75" customHeight="1" x14ac:dyDescent="0.25">
      <c r="A291" s="104"/>
      <c r="B291" s="104"/>
      <c r="C291" s="188"/>
      <c r="D291" s="188"/>
      <c r="E291" s="188"/>
      <c r="F291" s="105"/>
      <c r="G291" s="106"/>
      <c r="H291" s="106"/>
      <c r="I291" s="106"/>
      <c r="J291" s="106"/>
      <c r="K291" s="106"/>
      <c r="L291" s="106"/>
      <c r="Y291" s="75"/>
      <c r="Z291" s="75"/>
      <c r="AA291" s="75"/>
      <c r="AD291" s="75"/>
    </row>
    <row r="292" spans="1:30" customFormat="1" ht="123.75" x14ac:dyDescent="0.25">
      <c r="A292" s="82">
        <v>30</v>
      </c>
      <c r="B292" s="83" t="s">
        <v>184</v>
      </c>
      <c r="C292" s="181" t="s">
        <v>185</v>
      </c>
      <c r="D292" s="181"/>
      <c r="E292" s="181"/>
      <c r="F292" s="84" t="s">
        <v>47</v>
      </c>
      <c r="G292" s="108">
        <v>455.34</v>
      </c>
      <c r="H292" s="86">
        <v>373.81</v>
      </c>
      <c r="I292" s="87"/>
      <c r="J292" s="109">
        <v>177420.77</v>
      </c>
      <c r="K292" s="87" t="s">
        <v>89</v>
      </c>
      <c r="L292" s="109">
        <v>1552431.72</v>
      </c>
      <c r="Y292" s="75"/>
      <c r="Z292" s="75"/>
      <c r="AA292" s="75" t="s">
        <v>185</v>
      </c>
      <c r="AD292" s="75"/>
    </row>
    <row r="293" spans="1:30" customFormat="1" ht="0.75" customHeight="1" x14ac:dyDescent="0.25">
      <c r="A293" s="104"/>
      <c r="B293" s="104"/>
      <c r="C293" s="188"/>
      <c r="D293" s="188"/>
      <c r="E293" s="188"/>
      <c r="F293" s="105"/>
      <c r="G293" s="106"/>
      <c r="H293" s="106"/>
      <c r="I293" s="106"/>
      <c r="J293" s="106"/>
      <c r="K293" s="106"/>
      <c r="L293" s="106"/>
      <c r="Y293" s="75"/>
      <c r="Z293" s="75"/>
      <c r="AA293" s="75"/>
      <c r="AD293" s="75"/>
    </row>
    <row r="294" spans="1:30" customFormat="1" ht="78.75" x14ac:dyDescent="0.25">
      <c r="A294" s="82">
        <v>31</v>
      </c>
      <c r="B294" s="83" t="s">
        <v>186</v>
      </c>
      <c r="C294" s="181" t="s">
        <v>187</v>
      </c>
      <c r="D294" s="181"/>
      <c r="E294" s="181"/>
      <c r="F294" s="84" t="s">
        <v>56</v>
      </c>
      <c r="G294" s="108">
        <v>0.25</v>
      </c>
      <c r="H294" s="109">
        <v>1527303.83</v>
      </c>
      <c r="I294" s="87"/>
      <c r="J294" s="87"/>
      <c r="K294" s="87" t="s">
        <v>34</v>
      </c>
      <c r="L294" s="87"/>
      <c r="Y294" s="75"/>
      <c r="Z294" s="75"/>
      <c r="AA294" s="75" t="s">
        <v>187</v>
      </c>
      <c r="AD294" s="75"/>
    </row>
    <row r="295" spans="1:30" customFormat="1" ht="22.5" x14ac:dyDescent="0.25">
      <c r="A295" s="88"/>
      <c r="B295" s="90"/>
      <c r="C295" s="182" t="s">
        <v>35</v>
      </c>
      <c r="D295" s="182"/>
      <c r="E295" s="182"/>
      <c r="F295" s="91"/>
      <c r="G295" s="92"/>
      <c r="H295" s="95">
        <v>9218</v>
      </c>
      <c r="I295" s="92" t="s">
        <v>188</v>
      </c>
      <c r="J295" s="95">
        <v>3840.1</v>
      </c>
      <c r="K295" s="92"/>
      <c r="L295" s="95">
        <v>180446.47</v>
      </c>
      <c r="Y295" s="75"/>
      <c r="Z295" s="75"/>
      <c r="AA295" s="75"/>
      <c r="AB295" s="96" t="s">
        <v>35</v>
      </c>
      <c r="AD295" s="75"/>
    </row>
    <row r="296" spans="1:30" customFormat="1" ht="22.5" x14ac:dyDescent="0.25">
      <c r="A296" s="88"/>
      <c r="B296" s="90"/>
      <c r="C296" s="182" t="s">
        <v>36</v>
      </c>
      <c r="D296" s="182"/>
      <c r="E296" s="182"/>
      <c r="F296" s="91"/>
      <c r="G296" s="92"/>
      <c r="H296" s="95">
        <v>40105.1</v>
      </c>
      <c r="I296" s="92" t="s">
        <v>189</v>
      </c>
      <c r="J296" s="95">
        <v>18160.09</v>
      </c>
      <c r="K296" s="92"/>
      <c r="L296" s="95">
        <v>254422.87</v>
      </c>
      <c r="Y296" s="75"/>
      <c r="Z296" s="75"/>
      <c r="AA296" s="75"/>
      <c r="AB296" s="96" t="s">
        <v>36</v>
      </c>
      <c r="AD296" s="75"/>
    </row>
    <row r="297" spans="1:30" customFormat="1" ht="22.5" x14ac:dyDescent="0.25">
      <c r="A297" s="88"/>
      <c r="B297" s="90"/>
      <c r="C297" s="182" t="s">
        <v>37</v>
      </c>
      <c r="D297" s="182"/>
      <c r="E297" s="182"/>
      <c r="F297" s="91"/>
      <c r="G297" s="92"/>
      <c r="H297" s="97" t="s">
        <v>190</v>
      </c>
      <c r="I297" s="92" t="s">
        <v>189</v>
      </c>
      <c r="J297" s="97" t="s">
        <v>191</v>
      </c>
      <c r="K297" s="92"/>
      <c r="L297" s="97" t="s">
        <v>192</v>
      </c>
      <c r="Y297" s="75"/>
      <c r="Z297" s="75"/>
      <c r="AA297" s="75"/>
      <c r="AB297" s="96" t="s">
        <v>37</v>
      </c>
      <c r="AD297" s="75"/>
    </row>
    <row r="298" spans="1:30" customFormat="1" ht="15" x14ac:dyDescent="0.25">
      <c r="A298" s="88"/>
      <c r="B298" s="90"/>
      <c r="C298" s="182" t="s">
        <v>38</v>
      </c>
      <c r="D298" s="182"/>
      <c r="E298" s="182"/>
      <c r="F298" s="91"/>
      <c r="G298" s="92"/>
      <c r="H298" s="95">
        <v>1477980.73</v>
      </c>
      <c r="I298" s="92"/>
      <c r="J298" s="95">
        <v>369495.18</v>
      </c>
      <c r="K298" s="92"/>
      <c r="L298" s="95">
        <v>3233082.85</v>
      </c>
      <c r="Y298" s="75"/>
      <c r="Z298" s="75"/>
      <c r="AA298" s="75"/>
      <c r="AB298" s="96" t="s">
        <v>38</v>
      </c>
      <c r="AD298" s="75"/>
    </row>
    <row r="299" spans="1:30" customFormat="1" ht="15" x14ac:dyDescent="0.25">
      <c r="A299" s="88"/>
      <c r="B299" s="90"/>
      <c r="C299" s="182" t="s">
        <v>61</v>
      </c>
      <c r="D299" s="182"/>
      <c r="E299" s="182"/>
      <c r="F299" s="91" t="s">
        <v>40</v>
      </c>
      <c r="G299" s="98">
        <v>109</v>
      </c>
      <c r="H299" s="97"/>
      <c r="I299" s="92"/>
      <c r="J299" s="95">
        <v>5483.76</v>
      </c>
      <c r="K299" s="99">
        <v>109</v>
      </c>
      <c r="L299" s="95">
        <v>257681.69</v>
      </c>
      <c r="Y299" s="75"/>
      <c r="Z299" s="75"/>
      <c r="AA299" s="75"/>
      <c r="AC299" s="96" t="s">
        <v>61</v>
      </c>
      <c r="AD299" s="75"/>
    </row>
    <row r="300" spans="1:30" customFormat="1" ht="15" x14ac:dyDescent="0.25">
      <c r="A300" s="88"/>
      <c r="B300" s="90"/>
      <c r="C300" s="182" t="s">
        <v>62</v>
      </c>
      <c r="D300" s="182"/>
      <c r="E300" s="182"/>
      <c r="F300" s="91" t="s">
        <v>40</v>
      </c>
      <c r="G300" s="98">
        <v>65</v>
      </c>
      <c r="H300" s="97"/>
      <c r="I300" s="94">
        <v>0.85</v>
      </c>
      <c r="J300" s="95">
        <v>2779.61</v>
      </c>
      <c r="K300" s="94">
        <v>55.25</v>
      </c>
      <c r="L300" s="95">
        <v>130613.88</v>
      </c>
      <c r="Y300" s="75"/>
      <c r="Z300" s="75"/>
      <c r="AA300" s="75"/>
      <c r="AC300" s="96" t="s">
        <v>62</v>
      </c>
      <c r="AD300" s="75"/>
    </row>
    <row r="301" spans="1:30" customFormat="1" ht="22.5" x14ac:dyDescent="0.25">
      <c r="A301" s="88"/>
      <c r="B301" s="90"/>
      <c r="C301" s="182" t="s">
        <v>42</v>
      </c>
      <c r="D301" s="182"/>
      <c r="E301" s="182"/>
      <c r="F301" s="91" t="s">
        <v>43</v>
      </c>
      <c r="G301" s="98">
        <v>1100</v>
      </c>
      <c r="H301" s="97"/>
      <c r="I301" s="92" t="s">
        <v>188</v>
      </c>
      <c r="J301" s="97"/>
      <c r="K301" s="92"/>
      <c r="L301" s="93">
        <v>458.25</v>
      </c>
      <c r="Y301" s="75"/>
      <c r="Z301" s="75"/>
      <c r="AA301" s="75"/>
      <c r="AC301" s="96" t="s">
        <v>42</v>
      </c>
      <c r="AD301" s="75"/>
    </row>
    <row r="302" spans="1:30" customFormat="1" ht="22.5" x14ac:dyDescent="0.25">
      <c r="A302" s="88"/>
      <c r="B302" s="90"/>
      <c r="C302" s="182" t="s">
        <v>53</v>
      </c>
      <c r="D302" s="182"/>
      <c r="E302" s="182"/>
      <c r="F302" s="91" t="s">
        <v>43</v>
      </c>
      <c r="G302" s="93">
        <v>213.68</v>
      </c>
      <c r="H302" s="97"/>
      <c r="I302" s="92" t="s">
        <v>189</v>
      </c>
      <c r="J302" s="97"/>
      <c r="K302" s="92"/>
      <c r="L302" s="93">
        <v>96.76</v>
      </c>
      <c r="Y302" s="75"/>
      <c r="Z302" s="75"/>
      <c r="AA302" s="75"/>
      <c r="AC302" s="96" t="s">
        <v>53</v>
      </c>
      <c r="AD302" s="75"/>
    </row>
    <row r="303" spans="1:30" customFormat="1" ht="15" x14ac:dyDescent="0.25">
      <c r="A303" s="100"/>
      <c r="B303" s="116"/>
      <c r="C303" s="181" t="s">
        <v>44</v>
      </c>
      <c r="D303" s="181"/>
      <c r="E303" s="181"/>
      <c r="F303" s="84"/>
      <c r="G303" s="102"/>
      <c r="H303" s="102"/>
      <c r="I303" s="102"/>
      <c r="J303" s="103">
        <v>399758.74</v>
      </c>
      <c r="K303" s="102"/>
      <c r="L303" s="103">
        <v>4056247.76</v>
      </c>
      <c r="Y303" s="75"/>
      <c r="Z303" s="75"/>
      <c r="AA303" s="75"/>
      <c r="AD303" s="75" t="s">
        <v>44</v>
      </c>
    </row>
    <row r="304" spans="1:30" customFormat="1" ht="0.75" customHeight="1" x14ac:dyDescent="0.25">
      <c r="A304" s="104"/>
      <c r="B304" s="104"/>
      <c r="C304" s="188"/>
      <c r="D304" s="188"/>
      <c r="E304" s="188"/>
      <c r="F304" s="105"/>
      <c r="G304" s="106"/>
      <c r="H304" s="106"/>
      <c r="I304" s="106"/>
      <c r="J304" s="106"/>
      <c r="K304" s="106"/>
      <c r="L304" s="106"/>
      <c r="Y304" s="75"/>
      <c r="Z304" s="75"/>
      <c r="AA304" s="75"/>
      <c r="AD304" s="75"/>
    </row>
    <row r="305" spans="1:30" customFormat="1" ht="123.75" x14ac:dyDescent="0.25">
      <c r="A305" s="82">
        <v>32</v>
      </c>
      <c r="B305" s="83" t="s">
        <v>193</v>
      </c>
      <c r="C305" s="181" t="s">
        <v>194</v>
      </c>
      <c r="D305" s="181"/>
      <c r="E305" s="181"/>
      <c r="F305" s="84" t="s">
        <v>77</v>
      </c>
      <c r="G305" s="107">
        <v>-460</v>
      </c>
      <c r="H305" s="86">
        <v>188.1</v>
      </c>
      <c r="I305" s="87"/>
      <c r="J305" s="109">
        <v>-86526</v>
      </c>
      <c r="K305" s="87" t="s">
        <v>89</v>
      </c>
      <c r="L305" s="109">
        <v>-757102.5</v>
      </c>
      <c r="Y305" s="75"/>
      <c r="Z305" s="75"/>
      <c r="AA305" s="75" t="s">
        <v>194</v>
      </c>
      <c r="AD305" s="75"/>
    </row>
    <row r="306" spans="1:30" customFormat="1" ht="0.75" customHeight="1" x14ac:dyDescent="0.25">
      <c r="A306" s="104"/>
      <c r="B306" s="104"/>
      <c r="C306" s="188"/>
      <c r="D306" s="188"/>
      <c r="E306" s="188"/>
      <c r="F306" s="105"/>
      <c r="G306" s="106"/>
      <c r="H306" s="106"/>
      <c r="I306" s="106"/>
      <c r="J306" s="106"/>
      <c r="K306" s="106"/>
      <c r="L306" s="106"/>
      <c r="Y306" s="75"/>
      <c r="Z306" s="75"/>
      <c r="AA306" s="75"/>
      <c r="AD306" s="75"/>
    </row>
    <row r="307" spans="1:30" customFormat="1" ht="123.75" x14ac:dyDescent="0.25">
      <c r="A307" s="82">
        <v>33</v>
      </c>
      <c r="B307" s="83" t="s">
        <v>195</v>
      </c>
      <c r="C307" s="181" t="s">
        <v>196</v>
      </c>
      <c r="D307" s="181"/>
      <c r="E307" s="181"/>
      <c r="F307" s="84" t="s">
        <v>77</v>
      </c>
      <c r="G307" s="107">
        <v>460</v>
      </c>
      <c r="H307" s="86">
        <v>557.14</v>
      </c>
      <c r="I307" s="87"/>
      <c r="J307" s="109">
        <v>267140.61</v>
      </c>
      <c r="K307" s="87" t="s">
        <v>89</v>
      </c>
      <c r="L307" s="109">
        <v>2337480.31</v>
      </c>
      <c r="Y307" s="75"/>
      <c r="Z307" s="75"/>
      <c r="AA307" s="75" t="s">
        <v>196</v>
      </c>
      <c r="AD307" s="75"/>
    </row>
    <row r="308" spans="1:30" customFormat="1" ht="0.75" customHeight="1" x14ac:dyDescent="0.25">
      <c r="A308" s="104"/>
      <c r="B308" s="104"/>
      <c r="C308" s="188"/>
      <c r="D308" s="188"/>
      <c r="E308" s="188"/>
      <c r="F308" s="105"/>
      <c r="G308" s="106"/>
      <c r="H308" s="106"/>
      <c r="I308" s="106"/>
      <c r="J308" s="106"/>
      <c r="K308" s="106"/>
      <c r="L308" s="106"/>
      <c r="Y308" s="75"/>
      <c r="Z308" s="75"/>
      <c r="AA308" s="75"/>
      <c r="AD308" s="75"/>
    </row>
    <row r="309" spans="1:30" customFormat="1" ht="123.75" x14ac:dyDescent="0.25">
      <c r="A309" s="82">
        <v>34</v>
      </c>
      <c r="B309" s="83" t="s">
        <v>197</v>
      </c>
      <c r="C309" s="181" t="s">
        <v>198</v>
      </c>
      <c r="D309" s="181"/>
      <c r="E309" s="181"/>
      <c r="F309" s="84" t="s">
        <v>199</v>
      </c>
      <c r="G309" s="108">
        <v>-1.38</v>
      </c>
      <c r="H309" s="109">
        <v>10948</v>
      </c>
      <c r="I309" s="87"/>
      <c r="J309" s="109">
        <v>-15108.24</v>
      </c>
      <c r="K309" s="87" t="s">
        <v>89</v>
      </c>
      <c r="L309" s="109">
        <v>-132197.1</v>
      </c>
      <c r="Y309" s="75"/>
      <c r="Z309" s="75"/>
      <c r="AA309" s="75" t="s">
        <v>198</v>
      </c>
      <c r="AD309" s="75"/>
    </row>
    <row r="310" spans="1:30" customFormat="1" ht="0.75" customHeight="1" x14ac:dyDescent="0.25">
      <c r="A310" s="104"/>
      <c r="B310" s="104"/>
      <c r="C310" s="188"/>
      <c r="D310" s="188"/>
      <c r="E310" s="188"/>
      <c r="F310" s="105"/>
      <c r="G310" s="106"/>
      <c r="H310" s="106"/>
      <c r="I310" s="106"/>
      <c r="J310" s="106"/>
      <c r="K310" s="106"/>
      <c r="L310" s="106"/>
      <c r="Y310" s="75"/>
      <c r="Z310" s="75"/>
      <c r="AA310" s="75"/>
      <c r="AD310" s="75"/>
    </row>
    <row r="311" spans="1:30" customFormat="1" ht="123.75" x14ac:dyDescent="0.25">
      <c r="A311" s="82">
        <v>35</v>
      </c>
      <c r="B311" s="83" t="s">
        <v>200</v>
      </c>
      <c r="C311" s="181" t="s">
        <v>201</v>
      </c>
      <c r="D311" s="181"/>
      <c r="E311" s="181"/>
      <c r="F311" s="84" t="s">
        <v>202</v>
      </c>
      <c r="G311" s="111">
        <v>1.8460000000000001</v>
      </c>
      <c r="H311" s="109">
        <v>18952.38</v>
      </c>
      <c r="I311" s="87"/>
      <c r="J311" s="109">
        <v>36468.1</v>
      </c>
      <c r="K311" s="87" t="s">
        <v>89</v>
      </c>
      <c r="L311" s="109">
        <v>319095.90999999997</v>
      </c>
      <c r="Y311" s="75"/>
      <c r="Z311" s="75"/>
      <c r="AA311" s="75" t="s">
        <v>201</v>
      </c>
      <c r="AD311" s="75"/>
    </row>
    <row r="312" spans="1:30" customFormat="1" ht="0.75" customHeight="1" x14ac:dyDescent="0.25">
      <c r="A312" s="104"/>
      <c r="B312" s="104"/>
      <c r="C312" s="188"/>
      <c r="D312" s="188"/>
      <c r="E312" s="188"/>
      <c r="F312" s="105"/>
      <c r="G312" s="106"/>
      <c r="H312" s="106"/>
      <c r="I312" s="106"/>
      <c r="J312" s="106"/>
      <c r="K312" s="106"/>
      <c r="L312" s="106"/>
      <c r="Y312" s="75"/>
      <c r="Z312" s="75"/>
      <c r="AA312" s="75"/>
      <c r="AD312" s="75"/>
    </row>
    <row r="313" spans="1:30" customFormat="1" ht="123.75" x14ac:dyDescent="0.25">
      <c r="A313" s="82">
        <v>36</v>
      </c>
      <c r="B313" s="83" t="s">
        <v>203</v>
      </c>
      <c r="C313" s="181" t="s">
        <v>204</v>
      </c>
      <c r="D313" s="181"/>
      <c r="E313" s="181"/>
      <c r="F313" s="84" t="s">
        <v>199</v>
      </c>
      <c r="G313" s="108">
        <v>-0.86</v>
      </c>
      <c r="H313" s="109">
        <v>11859</v>
      </c>
      <c r="I313" s="87"/>
      <c r="J313" s="109">
        <v>-10198.74</v>
      </c>
      <c r="K313" s="87" t="s">
        <v>89</v>
      </c>
      <c r="L313" s="109">
        <v>-89238.98</v>
      </c>
      <c r="Y313" s="75"/>
      <c r="Z313" s="75"/>
      <c r="AA313" s="75" t="s">
        <v>204</v>
      </c>
      <c r="AD313" s="75"/>
    </row>
    <row r="314" spans="1:30" customFormat="1" ht="0.75" customHeight="1" x14ac:dyDescent="0.25">
      <c r="A314" s="104"/>
      <c r="B314" s="104"/>
      <c r="C314" s="188"/>
      <c r="D314" s="188"/>
      <c r="E314" s="188"/>
      <c r="F314" s="105"/>
      <c r="G314" s="106"/>
      <c r="H314" s="106"/>
      <c r="I314" s="106"/>
      <c r="J314" s="106"/>
      <c r="K314" s="106"/>
      <c r="L314" s="106"/>
      <c r="Y314" s="75"/>
      <c r="Z314" s="75"/>
      <c r="AA314" s="75"/>
      <c r="AD314" s="75"/>
    </row>
    <row r="315" spans="1:30" customFormat="1" ht="123.75" x14ac:dyDescent="0.25">
      <c r="A315" s="82">
        <v>37</v>
      </c>
      <c r="B315" s="83" t="s">
        <v>205</v>
      </c>
      <c r="C315" s="181" t="s">
        <v>206</v>
      </c>
      <c r="D315" s="181"/>
      <c r="E315" s="181"/>
      <c r="F315" s="84" t="s">
        <v>202</v>
      </c>
      <c r="G315" s="111">
        <v>2.3109999999999999</v>
      </c>
      <c r="H315" s="109">
        <v>24285.71</v>
      </c>
      <c r="I315" s="87"/>
      <c r="J315" s="109">
        <v>58501.7</v>
      </c>
      <c r="K315" s="87" t="s">
        <v>89</v>
      </c>
      <c r="L315" s="109">
        <v>511889.88</v>
      </c>
      <c r="Y315" s="75"/>
      <c r="Z315" s="75"/>
      <c r="AA315" s="75" t="s">
        <v>206</v>
      </c>
      <c r="AD315" s="75"/>
    </row>
    <row r="316" spans="1:30" customFormat="1" ht="0.75" customHeight="1" x14ac:dyDescent="0.25">
      <c r="A316" s="104"/>
      <c r="B316" s="104"/>
      <c r="C316" s="188"/>
      <c r="D316" s="188"/>
      <c r="E316" s="188"/>
      <c r="F316" s="105"/>
      <c r="G316" s="106"/>
      <c r="H316" s="106"/>
      <c r="I316" s="106"/>
      <c r="J316" s="106"/>
      <c r="K316" s="106"/>
      <c r="L316" s="106"/>
      <c r="Y316" s="75"/>
      <c r="Z316" s="75"/>
      <c r="AA316" s="75"/>
      <c r="AD316" s="75"/>
    </row>
    <row r="317" spans="1:30" customFormat="1" ht="123.75" x14ac:dyDescent="0.25">
      <c r="A317" s="82">
        <v>38</v>
      </c>
      <c r="B317" s="83" t="s">
        <v>207</v>
      </c>
      <c r="C317" s="181" t="s">
        <v>208</v>
      </c>
      <c r="D317" s="181"/>
      <c r="E317" s="181"/>
      <c r="F317" s="84" t="s">
        <v>199</v>
      </c>
      <c r="G317" s="111">
        <v>-0.16500000000000001</v>
      </c>
      <c r="H317" s="109">
        <v>10424</v>
      </c>
      <c r="I317" s="87"/>
      <c r="J317" s="109">
        <v>-1719.96</v>
      </c>
      <c r="K317" s="87" t="s">
        <v>89</v>
      </c>
      <c r="L317" s="109">
        <v>-15049.65</v>
      </c>
      <c r="Y317" s="75"/>
      <c r="Z317" s="75"/>
      <c r="AA317" s="75" t="s">
        <v>208</v>
      </c>
      <c r="AD317" s="75"/>
    </row>
    <row r="318" spans="1:30" customFormat="1" ht="0.75" customHeight="1" x14ac:dyDescent="0.25">
      <c r="A318" s="104"/>
      <c r="B318" s="104"/>
      <c r="C318" s="188"/>
      <c r="D318" s="188"/>
      <c r="E318" s="188"/>
      <c r="F318" s="105"/>
      <c r="G318" s="106"/>
      <c r="H318" s="106"/>
      <c r="I318" s="106"/>
      <c r="J318" s="106"/>
      <c r="K318" s="106"/>
      <c r="L318" s="106"/>
      <c r="Y318" s="75"/>
      <c r="Z318" s="75"/>
      <c r="AA318" s="75"/>
      <c r="AD318" s="75"/>
    </row>
    <row r="319" spans="1:30" customFormat="1" ht="123.75" x14ac:dyDescent="0.25">
      <c r="A319" s="82">
        <v>39</v>
      </c>
      <c r="B319" s="83" t="s">
        <v>209</v>
      </c>
      <c r="C319" s="181" t="s">
        <v>210</v>
      </c>
      <c r="D319" s="181"/>
      <c r="E319" s="181"/>
      <c r="F319" s="84" t="s">
        <v>202</v>
      </c>
      <c r="G319" s="111">
        <v>0.28499999999999998</v>
      </c>
      <c r="H319" s="109">
        <v>18952.38</v>
      </c>
      <c r="I319" s="87"/>
      <c r="J319" s="109">
        <v>5630.23</v>
      </c>
      <c r="K319" s="87" t="s">
        <v>89</v>
      </c>
      <c r="L319" s="109">
        <v>49264.54</v>
      </c>
      <c r="Y319" s="75"/>
      <c r="Z319" s="75"/>
      <c r="AA319" s="75" t="s">
        <v>210</v>
      </c>
      <c r="AD319" s="75"/>
    </row>
    <row r="320" spans="1:30" customFormat="1" ht="0.75" customHeight="1" x14ac:dyDescent="0.25">
      <c r="A320" s="104"/>
      <c r="B320" s="104"/>
      <c r="C320" s="188"/>
      <c r="D320" s="188"/>
      <c r="E320" s="188"/>
      <c r="F320" s="105"/>
      <c r="G320" s="106"/>
      <c r="H320" s="106"/>
      <c r="I320" s="106"/>
      <c r="J320" s="106"/>
      <c r="K320" s="106"/>
      <c r="L320" s="106"/>
      <c r="Y320" s="75"/>
      <c r="Z320" s="75"/>
      <c r="AA320" s="75"/>
      <c r="AD320" s="75"/>
    </row>
    <row r="321" spans="1:30" customFormat="1" ht="123.75" x14ac:dyDescent="0.25">
      <c r="A321" s="82">
        <v>40</v>
      </c>
      <c r="B321" s="83" t="s">
        <v>211</v>
      </c>
      <c r="C321" s="181" t="s">
        <v>212</v>
      </c>
      <c r="D321" s="181"/>
      <c r="E321" s="181"/>
      <c r="F321" s="84" t="s">
        <v>77</v>
      </c>
      <c r="G321" s="107">
        <v>-80</v>
      </c>
      <c r="H321" s="86">
        <v>145.30000000000001</v>
      </c>
      <c r="I321" s="87"/>
      <c r="J321" s="109">
        <v>-11624</v>
      </c>
      <c r="K321" s="87" t="s">
        <v>89</v>
      </c>
      <c r="L321" s="109">
        <v>-101710</v>
      </c>
      <c r="Y321" s="75"/>
      <c r="Z321" s="75"/>
      <c r="AA321" s="75" t="s">
        <v>212</v>
      </c>
      <c r="AD321" s="75"/>
    </row>
    <row r="322" spans="1:30" customFormat="1" ht="0.75" customHeight="1" x14ac:dyDescent="0.25">
      <c r="A322" s="104"/>
      <c r="B322" s="104"/>
      <c r="C322" s="188"/>
      <c r="D322" s="188"/>
      <c r="E322" s="188"/>
      <c r="F322" s="105"/>
      <c r="G322" s="106"/>
      <c r="H322" s="106"/>
      <c r="I322" s="106"/>
      <c r="J322" s="106"/>
      <c r="K322" s="106"/>
      <c r="L322" s="106"/>
      <c r="Y322" s="75"/>
      <c r="Z322" s="75"/>
      <c r="AA322" s="75"/>
      <c r="AD322" s="75"/>
    </row>
    <row r="323" spans="1:30" customFormat="1" ht="123.75" x14ac:dyDescent="0.25">
      <c r="A323" s="82">
        <v>41</v>
      </c>
      <c r="B323" s="83" t="s">
        <v>213</v>
      </c>
      <c r="C323" s="181" t="s">
        <v>214</v>
      </c>
      <c r="D323" s="181"/>
      <c r="E323" s="181"/>
      <c r="F323" s="84" t="s">
        <v>202</v>
      </c>
      <c r="G323" s="111">
        <v>2.4780000000000002</v>
      </c>
      <c r="H323" s="109">
        <v>32000</v>
      </c>
      <c r="I323" s="87"/>
      <c r="J323" s="109">
        <v>82654.98</v>
      </c>
      <c r="K323" s="87" t="s">
        <v>89</v>
      </c>
      <c r="L323" s="109">
        <v>723231.06</v>
      </c>
      <c r="Y323" s="75"/>
      <c r="Z323" s="75"/>
      <c r="AA323" s="75" t="s">
        <v>214</v>
      </c>
      <c r="AD323" s="75"/>
    </row>
    <row r="324" spans="1:30" customFormat="1" ht="0.75" customHeight="1" x14ac:dyDescent="0.25">
      <c r="A324" s="104"/>
      <c r="B324" s="104"/>
      <c r="C324" s="188"/>
      <c r="D324" s="188"/>
      <c r="E324" s="188"/>
      <c r="F324" s="105"/>
      <c r="G324" s="106"/>
      <c r="H324" s="106"/>
      <c r="I324" s="106"/>
      <c r="J324" s="106"/>
      <c r="K324" s="106"/>
      <c r="L324" s="106"/>
      <c r="Y324" s="75"/>
      <c r="Z324" s="75"/>
      <c r="AA324" s="75"/>
      <c r="AD324" s="75"/>
    </row>
    <row r="325" spans="1:30" customFormat="1" ht="123.75" x14ac:dyDescent="0.25">
      <c r="A325" s="82">
        <v>42</v>
      </c>
      <c r="B325" s="83" t="s">
        <v>215</v>
      </c>
      <c r="C325" s="181" t="s">
        <v>216</v>
      </c>
      <c r="D325" s="181"/>
      <c r="E325" s="181"/>
      <c r="F325" s="84" t="s">
        <v>77</v>
      </c>
      <c r="G325" s="107">
        <v>-920</v>
      </c>
      <c r="H325" s="86">
        <v>43.61</v>
      </c>
      <c r="I325" s="87"/>
      <c r="J325" s="109">
        <v>-40121.199999999997</v>
      </c>
      <c r="K325" s="87" t="s">
        <v>89</v>
      </c>
      <c r="L325" s="109">
        <v>-351060.5</v>
      </c>
      <c r="Y325" s="75"/>
      <c r="Z325" s="75"/>
      <c r="AA325" s="75" t="s">
        <v>216</v>
      </c>
      <c r="AD325" s="75"/>
    </row>
    <row r="326" spans="1:30" customFormat="1" ht="0.75" customHeight="1" x14ac:dyDescent="0.25">
      <c r="A326" s="104"/>
      <c r="B326" s="104"/>
      <c r="C326" s="188"/>
      <c r="D326" s="188"/>
      <c r="E326" s="188"/>
      <c r="F326" s="105"/>
      <c r="G326" s="106"/>
      <c r="H326" s="106"/>
      <c r="I326" s="106"/>
      <c r="J326" s="106"/>
      <c r="K326" s="106"/>
      <c r="L326" s="106"/>
      <c r="Y326" s="75"/>
      <c r="Z326" s="75"/>
      <c r="AA326" s="75"/>
      <c r="AD326" s="75"/>
    </row>
    <row r="327" spans="1:30" customFormat="1" ht="123.75" x14ac:dyDescent="0.25">
      <c r="A327" s="82">
        <v>43</v>
      </c>
      <c r="B327" s="83" t="s">
        <v>217</v>
      </c>
      <c r="C327" s="181" t="s">
        <v>218</v>
      </c>
      <c r="D327" s="181"/>
      <c r="E327" s="181"/>
      <c r="F327" s="84" t="s">
        <v>199</v>
      </c>
      <c r="G327" s="108">
        <v>6.44</v>
      </c>
      <c r="H327" s="109">
        <v>29523.81</v>
      </c>
      <c r="I327" s="87"/>
      <c r="J327" s="109">
        <v>198187.38</v>
      </c>
      <c r="K327" s="87" t="s">
        <v>89</v>
      </c>
      <c r="L327" s="109">
        <v>1734139.61</v>
      </c>
      <c r="Y327" s="75"/>
      <c r="Z327" s="75"/>
      <c r="AA327" s="75" t="s">
        <v>218</v>
      </c>
      <c r="AD327" s="75"/>
    </row>
    <row r="328" spans="1:30" customFormat="1" ht="0.75" customHeight="1" x14ac:dyDescent="0.25">
      <c r="A328" s="104"/>
      <c r="B328" s="104"/>
      <c r="C328" s="188"/>
      <c r="D328" s="188"/>
      <c r="E328" s="188"/>
      <c r="F328" s="105"/>
      <c r="G328" s="106"/>
      <c r="H328" s="106"/>
      <c r="I328" s="106"/>
      <c r="J328" s="106"/>
      <c r="K328" s="106"/>
      <c r="L328" s="106"/>
      <c r="Y328" s="75"/>
      <c r="Z328" s="75"/>
      <c r="AA328" s="75"/>
      <c r="AD328" s="75"/>
    </row>
    <row r="329" spans="1:30" customFormat="1" ht="123.75" x14ac:dyDescent="0.25">
      <c r="A329" s="82">
        <v>44</v>
      </c>
      <c r="B329" s="83" t="s">
        <v>219</v>
      </c>
      <c r="C329" s="181" t="s">
        <v>220</v>
      </c>
      <c r="D329" s="181"/>
      <c r="E329" s="181"/>
      <c r="F329" s="84" t="s">
        <v>221</v>
      </c>
      <c r="G329" s="107">
        <v>-500</v>
      </c>
      <c r="H329" s="86">
        <v>351.2</v>
      </c>
      <c r="I329" s="87"/>
      <c r="J329" s="109">
        <v>-175600</v>
      </c>
      <c r="K329" s="87" t="s">
        <v>89</v>
      </c>
      <c r="L329" s="109">
        <v>-1536500</v>
      </c>
      <c r="Y329" s="75"/>
      <c r="Z329" s="75"/>
      <c r="AA329" s="75" t="s">
        <v>220</v>
      </c>
      <c r="AD329" s="75"/>
    </row>
    <row r="330" spans="1:30" customFormat="1" ht="0.75" customHeight="1" x14ac:dyDescent="0.25">
      <c r="A330" s="104"/>
      <c r="B330" s="104"/>
      <c r="C330" s="188"/>
      <c r="D330" s="188"/>
      <c r="E330" s="188"/>
      <c r="F330" s="105"/>
      <c r="G330" s="106"/>
      <c r="H330" s="106"/>
      <c r="I330" s="106"/>
      <c r="J330" s="106"/>
      <c r="K330" s="106"/>
      <c r="L330" s="106"/>
      <c r="Y330" s="75"/>
      <c r="Z330" s="75"/>
      <c r="AA330" s="75"/>
      <c r="AD330" s="75"/>
    </row>
    <row r="331" spans="1:30" customFormat="1" ht="123.75" x14ac:dyDescent="0.25">
      <c r="A331" s="82">
        <v>45</v>
      </c>
      <c r="B331" s="83" t="s">
        <v>222</v>
      </c>
      <c r="C331" s="181" t="s">
        <v>223</v>
      </c>
      <c r="D331" s="181"/>
      <c r="E331" s="181"/>
      <c r="F331" s="84" t="s">
        <v>202</v>
      </c>
      <c r="G331" s="108">
        <v>32.44</v>
      </c>
      <c r="H331" s="109">
        <v>17047.62</v>
      </c>
      <c r="I331" s="87"/>
      <c r="J331" s="109">
        <v>576450.92000000004</v>
      </c>
      <c r="K331" s="87" t="s">
        <v>89</v>
      </c>
      <c r="L331" s="109">
        <v>5043945.58</v>
      </c>
      <c r="Y331" s="75"/>
      <c r="Z331" s="75"/>
      <c r="AA331" s="75" t="s">
        <v>223</v>
      </c>
      <c r="AD331" s="75"/>
    </row>
    <row r="332" spans="1:30" customFormat="1" ht="0.75" customHeight="1" x14ac:dyDescent="0.25">
      <c r="A332" s="104"/>
      <c r="B332" s="104"/>
      <c r="C332" s="188"/>
      <c r="D332" s="188"/>
      <c r="E332" s="188"/>
      <c r="F332" s="105"/>
      <c r="G332" s="106"/>
      <c r="H332" s="106"/>
      <c r="I332" s="106"/>
      <c r="J332" s="106"/>
      <c r="K332" s="106"/>
      <c r="L332" s="106"/>
      <c r="Y332" s="75"/>
      <c r="Z332" s="75"/>
      <c r="AA332" s="75"/>
      <c r="AD332" s="75"/>
    </row>
    <row r="333" spans="1:30" customFormat="1" ht="123.75" x14ac:dyDescent="0.25">
      <c r="A333" s="82">
        <v>46</v>
      </c>
      <c r="B333" s="83" t="s">
        <v>224</v>
      </c>
      <c r="C333" s="181" t="s">
        <v>225</v>
      </c>
      <c r="D333" s="181"/>
      <c r="E333" s="181"/>
      <c r="F333" s="84" t="s">
        <v>77</v>
      </c>
      <c r="G333" s="107">
        <v>-920</v>
      </c>
      <c r="H333" s="86">
        <v>5.6</v>
      </c>
      <c r="I333" s="87"/>
      <c r="J333" s="109">
        <v>-5152</v>
      </c>
      <c r="K333" s="87" t="s">
        <v>89</v>
      </c>
      <c r="L333" s="109">
        <v>-45080</v>
      </c>
      <c r="Y333" s="75"/>
      <c r="Z333" s="75"/>
      <c r="AA333" s="75" t="s">
        <v>225</v>
      </c>
      <c r="AD333" s="75"/>
    </row>
    <row r="334" spans="1:30" customFormat="1" ht="0.75" customHeight="1" x14ac:dyDescent="0.25">
      <c r="A334" s="104"/>
      <c r="B334" s="104"/>
      <c r="C334" s="188"/>
      <c r="D334" s="188"/>
      <c r="E334" s="188"/>
      <c r="F334" s="105"/>
      <c r="G334" s="106"/>
      <c r="H334" s="106"/>
      <c r="I334" s="106"/>
      <c r="J334" s="106"/>
      <c r="K334" s="106"/>
      <c r="L334" s="106"/>
      <c r="Y334" s="75"/>
      <c r="Z334" s="75"/>
      <c r="AA334" s="75"/>
      <c r="AD334" s="75"/>
    </row>
    <row r="335" spans="1:30" customFormat="1" ht="123.75" x14ac:dyDescent="0.25">
      <c r="A335" s="82">
        <v>47</v>
      </c>
      <c r="B335" s="83" t="s">
        <v>226</v>
      </c>
      <c r="C335" s="181" t="s">
        <v>227</v>
      </c>
      <c r="D335" s="181"/>
      <c r="E335" s="181"/>
      <c r="F335" s="84" t="s">
        <v>77</v>
      </c>
      <c r="G335" s="107">
        <v>920</v>
      </c>
      <c r="H335" s="86">
        <v>8.76</v>
      </c>
      <c r="I335" s="87"/>
      <c r="J335" s="109">
        <v>8400.59</v>
      </c>
      <c r="K335" s="87" t="s">
        <v>89</v>
      </c>
      <c r="L335" s="109">
        <v>73505.14</v>
      </c>
      <c r="Y335" s="75"/>
      <c r="Z335" s="75"/>
      <c r="AA335" s="75" t="s">
        <v>227</v>
      </c>
      <c r="AD335" s="75"/>
    </row>
    <row r="336" spans="1:30" customFormat="1" ht="0.75" customHeight="1" x14ac:dyDescent="0.25">
      <c r="A336" s="104"/>
      <c r="B336" s="104"/>
      <c r="C336" s="188"/>
      <c r="D336" s="188"/>
      <c r="E336" s="188"/>
      <c r="F336" s="105"/>
      <c r="G336" s="106"/>
      <c r="H336" s="106"/>
      <c r="I336" s="106"/>
      <c r="J336" s="106"/>
      <c r="K336" s="106"/>
      <c r="L336" s="106"/>
      <c r="Y336" s="75"/>
      <c r="Z336" s="75"/>
      <c r="AA336" s="75"/>
      <c r="AD336" s="75"/>
    </row>
    <row r="337" spans="1:30" customFormat="1" ht="123.75" x14ac:dyDescent="0.25">
      <c r="A337" s="82">
        <v>48</v>
      </c>
      <c r="B337" s="83" t="s">
        <v>228</v>
      </c>
      <c r="C337" s="181" t="s">
        <v>229</v>
      </c>
      <c r="D337" s="181"/>
      <c r="E337" s="181"/>
      <c r="F337" s="84" t="s">
        <v>77</v>
      </c>
      <c r="G337" s="107">
        <v>-920</v>
      </c>
      <c r="H337" s="86">
        <v>2.5</v>
      </c>
      <c r="I337" s="87"/>
      <c r="J337" s="109">
        <v>-2300</v>
      </c>
      <c r="K337" s="87" t="s">
        <v>89</v>
      </c>
      <c r="L337" s="109">
        <v>-20125</v>
      </c>
      <c r="Y337" s="75"/>
      <c r="Z337" s="75"/>
      <c r="AA337" s="75" t="s">
        <v>229</v>
      </c>
      <c r="AD337" s="75"/>
    </row>
    <row r="338" spans="1:30" customFormat="1" ht="0.75" customHeight="1" x14ac:dyDescent="0.25">
      <c r="A338" s="104"/>
      <c r="B338" s="104"/>
      <c r="C338" s="188"/>
      <c r="D338" s="188"/>
      <c r="E338" s="188"/>
      <c r="F338" s="105"/>
      <c r="G338" s="106"/>
      <c r="H338" s="106"/>
      <c r="I338" s="106"/>
      <c r="J338" s="106"/>
      <c r="K338" s="106"/>
      <c r="L338" s="106"/>
      <c r="Y338" s="75"/>
      <c r="Z338" s="75"/>
      <c r="AA338" s="75"/>
      <c r="AD338" s="75"/>
    </row>
    <row r="339" spans="1:30" customFormat="1" ht="123.75" x14ac:dyDescent="0.25">
      <c r="A339" s="82">
        <v>49</v>
      </c>
      <c r="B339" s="83" t="s">
        <v>230</v>
      </c>
      <c r="C339" s="181" t="s">
        <v>231</v>
      </c>
      <c r="D339" s="181"/>
      <c r="E339" s="181"/>
      <c r="F339" s="84" t="s">
        <v>77</v>
      </c>
      <c r="G339" s="107">
        <v>920</v>
      </c>
      <c r="H339" s="86">
        <v>8.1</v>
      </c>
      <c r="I339" s="87"/>
      <c r="J339" s="109">
        <v>7767.67</v>
      </c>
      <c r="K339" s="87" t="s">
        <v>89</v>
      </c>
      <c r="L339" s="109">
        <v>67967.08</v>
      </c>
      <c r="Y339" s="75"/>
      <c r="Z339" s="75"/>
      <c r="AA339" s="75" t="s">
        <v>231</v>
      </c>
      <c r="AD339" s="75"/>
    </row>
    <row r="340" spans="1:30" customFormat="1" ht="0.75" customHeight="1" x14ac:dyDescent="0.25">
      <c r="A340" s="104"/>
      <c r="B340" s="104"/>
      <c r="C340" s="188"/>
      <c r="D340" s="188"/>
      <c r="E340" s="188"/>
      <c r="F340" s="105"/>
      <c r="G340" s="106"/>
      <c r="H340" s="106"/>
      <c r="I340" s="106"/>
      <c r="J340" s="106"/>
      <c r="K340" s="106"/>
      <c r="L340" s="106"/>
      <c r="Y340" s="75"/>
      <c r="Z340" s="75"/>
      <c r="AA340" s="75"/>
      <c r="AD340" s="75"/>
    </row>
    <row r="341" spans="1:30" customFormat="1" ht="78.75" x14ac:dyDescent="0.25">
      <c r="A341" s="82">
        <v>50</v>
      </c>
      <c r="B341" s="83" t="s">
        <v>232</v>
      </c>
      <c r="C341" s="181" t="s">
        <v>233</v>
      </c>
      <c r="D341" s="181"/>
      <c r="E341" s="181"/>
      <c r="F341" s="84" t="s">
        <v>148</v>
      </c>
      <c r="G341" s="85">
        <v>0.1075</v>
      </c>
      <c r="H341" s="109">
        <v>243909.64</v>
      </c>
      <c r="I341" s="87"/>
      <c r="J341" s="87"/>
      <c r="K341" s="87" t="s">
        <v>34</v>
      </c>
      <c r="L341" s="87"/>
      <c r="Y341" s="75"/>
      <c r="Z341" s="75"/>
      <c r="AA341" s="75" t="s">
        <v>233</v>
      </c>
      <c r="AD341" s="75"/>
    </row>
    <row r="342" spans="1:30" customFormat="1" ht="22.5" x14ac:dyDescent="0.25">
      <c r="A342" s="88"/>
      <c r="B342" s="90"/>
      <c r="C342" s="182" t="s">
        <v>35</v>
      </c>
      <c r="D342" s="182"/>
      <c r="E342" s="182"/>
      <c r="F342" s="91"/>
      <c r="G342" s="92"/>
      <c r="H342" s="95">
        <v>1107.95</v>
      </c>
      <c r="I342" s="92" t="s">
        <v>188</v>
      </c>
      <c r="J342" s="93">
        <v>198.47</v>
      </c>
      <c r="K342" s="92"/>
      <c r="L342" s="95">
        <v>9326.1</v>
      </c>
      <c r="Y342" s="75"/>
      <c r="Z342" s="75"/>
      <c r="AA342" s="75"/>
      <c r="AB342" s="96" t="s">
        <v>35</v>
      </c>
      <c r="AD342" s="75"/>
    </row>
    <row r="343" spans="1:30" customFormat="1" ht="22.5" x14ac:dyDescent="0.25">
      <c r="A343" s="88"/>
      <c r="B343" s="90"/>
      <c r="C343" s="182" t="s">
        <v>36</v>
      </c>
      <c r="D343" s="182"/>
      <c r="E343" s="182"/>
      <c r="F343" s="91"/>
      <c r="G343" s="92"/>
      <c r="H343" s="95">
        <v>12533.99</v>
      </c>
      <c r="I343" s="92" t="s">
        <v>189</v>
      </c>
      <c r="J343" s="95">
        <v>2440.4899999999998</v>
      </c>
      <c r="K343" s="92"/>
      <c r="L343" s="95">
        <v>34191.199999999997</v>
      </c>
      <c r="Y343" s="75"/>
      <c r="Z343" s="75"/>
      <c r="AA343" s="75"/>
      <c r="AB343" s="96" t="s">
        <v>36</v>
      </c>
      <c r="AD343" s="75"/>
    </row>
    <row r="344" spans="1:30" customFormat="1" ht="22.5" x14ac:dyDescent="0.25">
      <c r="A344" s="88"/>
      <c r="B344" s="90"/>
      <c r="C344" s="182" t="s">
        <v>37</v>
      </c>
      <c r="D344" s="182"/>
      <c r="E344" s="182"/>
      <c r="F344" s="91"/>
      <c r="G344" s="92"/>
      <c r="H344" s="97" t="s">
        <v>234</v>
      </c>
      <c r="I344" s="92" t="s">
        <v>189</v>
      </c>
      <c r="J344" s="97" t="s">
        <v>235</v>
      </c>
      <c r="K344" s="92"/>
      <c r="L344" s="97" t="s">
        <v>236</v>
      </c>
      <c r="Y344" s="75"/>
      <c r="Z344" s="75"/>
      <c r="AA344" s="75"/>
      <c r="AB344" s="96" t="s">
        <v>37</v>
      </c>
      <c r="AD344" s="75"/>
    </row>
    <row r="345" spans="1:30" customFormat="1" ht="15" x14ac:dyDescent="0.25">
      <c r="A345" s="88"/>
      <c r="B345" s="90"/>
      <c r="C345" s="182" t="s">
        <v>38</v>
      </c>
      <c r="D345" s="182"/>
      <c r="E345" s="182"/>
      <c r="F345" s="91"/>
      <c r="G345" s="92"/>
      <c r="H345" s="95">
        <v>230267.7</v>
      </c>
      <c r="I345" s="92"/>
      <c r="J345" s="95">
        <v>24753.78</v>
      </c>
      <c r="K345" s="92"/>
      <c r="L345" s="95">
        <v>216595.56</v>
      </c>
      <c r="Y345" s="75"/>
      <c r="Z345" s="75"/>
      <c r="AA345" s="75"/>
      <c r="AB345" s="96" t="s">
        <v>38</v>
      </c>
      <c r="AD345" s="75"/>
    </row>
    <row r="346" spans="1:30" customFormat="1" ht="15" x14ac:dyDescent="0.25">
      <c r="A346" s="88"/>
      <c r="B346" s="90"/>
      <c r="C346" s="182" t="s">
        <v>61</v>
      </c>
      <c r="D346" s="182"/>
      <c r="E346" s="182"/>
      <c r="F346" s="91" t="s">
        <v>40</v>
      </c>
      <c r="G346" s="98">
        <v>109</v>
      </c>
      <c r="H346" s="97"/>
      <c r="I346" s="92"/>
      <c r="J346" s="93">
        <v>390.41</v>
      </c>
      <c r="K346" s="99">
        <v>109</v>
      </c>
      <c r="L346" s="95">
        <v>18345.38</v>
      </c>
      <c r="Y346" s="75"/>
      <c r="Z346" s="75"/>
      <c r="AA346" s="75"/>
      <c r="AC346" s="96" t="s">
        <v>61</v>
      </c>
      <c r="AD346" s="75"/>
    </row>
    <row r="347" spans="1:30" customFormat="1" ht="15" x14ac:dyDescent="0.25">
      <c r="A347" s="88"/>
      <c r="B347" s="90"/>
      <c r="C347" s="182" t="s">
        <v>62</v>
      </c>
      <c r="D347" s="182"/>
      <c r="E347" s="182"/>
      <c r="F347" s="91" t="s">
        <v>40</v>
      </c>
      <c r="G347" s="98">
        <v>65</v>
      </c>
      <c r="H347" s="97"/>
      <c r="I347" s="94">
        <v>0.85</v>
      </c>
      <c r="J347" s="93">
        <v>197.89</v>
      </c>
      <c r="K347" s="94">
        <v>55.25</v>
      </c>
      <c r="L347" s="95">
        <v>9298.92</v>
      </c>
      <c r="Y347" s="75"/>
      <c r="Z347" s="75"/>
      <c r="AA347" s="75"/>
      <c r="AC347" s="96" t="s">
        <v>62</v>
      </c>
      <c r="AD347" s="75"/>
    </row>
    <row r="348" spans="1:30" customFormat="1" ht="22.5" x14ac:dyDescent="0.25">
      <c r="A348" s="88"/>
      <c r="B348" s="90"/>
      <c r="C348" s="182" t="s">
        <v>42</v>
      </c>
      <c r="D348" s="182"/>
      <c r="E348" s="182"/>
      <c r="F348" s="91" t="s">
        <v>43</v>
      </c>
      <c r="G348" s="93">
        <v>134.46</v>
      </c>
      <c r="H348" s="97"/>
      <c r="I348" s="92" t="s">
        <v>188</v>
      </c>
      <c r="J348" s="97"/>
      <c r="K348" s="92"/>
      <c r="L348" s="93">
        <v>24.09</v>
      </c>
      <c r="Y348" s="75"/>
      <c r="Z348" s="75"/>
      <c r="AA348" s="75"/>
      <c r="AC348" s="96" t="s">
        <v>42</v>
      </c>
      <c r="AD348" s="75"/>
    </row>
    <row r="349" spans="1:30" customFormat="1" ht="22.5" x14ac:dyDescent="0.25">
      <c r="A349" s="88"/>
      <c r="B349" s="90"/>
      <c r="C349" s="182" t="s">
        <v>53</v>
      </c>
      <c r="D349" s="182"/>
      <c r="E349" s="182"/>
      <c r="F349" s="91" t="s">
        <v>43</v>
      </c>
      <c r="G349" s="93">
        <v>54.89</v>
      </c>
      <c r="H349" s="97"/>
      <c r="I349" s="92" t="s">
        <v>189</v>
      </c>
      <c r="J349" s="97"/>
      <c r="K349" s="92"/>
      <c r="L349" s="93">
        <v>10.69</v>
      </c>
      <c r="Y349" s="75"/>
      <c r="Z349" s="75"/>
      <c r="AA349" s="75"/>
      <c r="AC349" s="96" t="s">
        <v>53</v>
      </c>
      <c r="AD349" s="75"/>
    </row>
    <row r="350" spans="1:30" customFormat="1" ht="15" x14ac:dyDescent="0.25">
      <c r="A350" s="100"/>
      <c r="B350" s="116"/>
      <c r="C350" s="181" t="s">
        <v>44</v>
      </c>
      <c r="D350" s="181"/>
      <c r="E350" s="181"/>
      <c r="F350" s="84"/>
      <c r="G350" s="102"/>
      <c r="H350" s="102"/>
      <c r="I350" s="102"/>
      <c r="J350" s="103">
        <v>27981.040000000001</v>
      </c>
      <c r="K350" s="102"/>
      <c r="L350" s="103">
        <v>287757.15999999997</v>
      </c>
      <c r="Y350" s="75"/>
      <c r="Z350" s="75"/>
      <c r="AA350" s="75"/>
      <c r="AD350" s="75" t="s">
        <v>44</v>
      </c>
    </row>
    <row r="351" spans="1:30" customFormat="1" ht="0.75" customHeight="1" x14ac:dyDescent="0.25">
      <c r="A351" s="104"/>
      <c r="B351" s="104"/>
      <c r="C351" s="188"/>
      <c r="D351" s="188"/>
      <c r="E351" s="188"/>
      <c r="F351" s="105"/>
      <c r="G351" s="106"/>
      <c r="H351" s="106"/>
      <c r="I351" s="106"/>
      <c r="J351" s="106"/>
      <c r="K351" s="106"/>
      <c r="L351" s="106"/>
      <c r="Y351" s="75"/>
      <c r="Z351" s="75"/>
      <c r="AA351" s="75"/>
      <c r="AD351" s="75"/>
    </row>
    <row r="352" spans="1:30" customFormat="1" ht="123.75" x14ac:dyDescent="0.25">
      <c r="A352" s="82">
        <v>51</v>
      </c>
      <c r="B352" s="83" t="s">
        <v>237</v>
      </c>
      <c r="C352" s="181" t="s">
        <v>238</v>
      </c>
      <c r="D352" s="181"/>
      <c r="E352" s="181"/>
      <c r="F352" s="84" t="s">
        <v>47</v>
      </c>
      <c r="G352" s="108">
        <v>-125.78</v>
      </c>
      <c r="H352" s="86">
        <v>196.81</v>
      </c>
      <c r="I352" s="87"/>
      <c r="J352" s="109">
        <v>-24754.76</v>
      </c>
      <c r="K352" s="87" t="s">
        <v>89</v>
      </c>
      <c r="L352" s="109">
        <v>-216604.17</v>
      </c>
      <c r="Y352" s="75"/>
      <c r="Z352" s="75"/>
      <c r="AA352" s="75" t="s">
        <v>238</v>
      </c>
      <c r="AD352" s="75"/>
    </row>
    <row r="353" spans="1:30" customFormat="1" ht="0.75" customHeight="1" x14ac:dyDescent="0.25">
      <c r="A353" s="104"/>
      <c r="B353" s="104"/>
      <c r="C353" s="188"/>
      <c r="D353" s="188"/>
      <c r="E353" s="188"/>
      <c r="F353" s="105"/>
      <c r="G353" s="106"/>
      <c r="H353" s="106"/>
      <c r="I353" s="106"/>
      <c r="J353" s="106"/>
      <c r="K353" s="106"/>
      <c r="L353" s="106"/>
      <c r="Y353" s="75"/>
      <c r="Z353" s="75"/>
      <c r="AA353" s="75"/>
      <c r="AD353" s="75"/>
    </row>
    <row r="354" spans="1:30" customFormat="1" ht="123.75" x14ac:dyDescent="0.25">
      <c r="A354" s="82">
        <v>52</v>
      </c>
      <c r="B354" s="83" t="s">
        <v>184</v>
      </c>
      <c r="C354" s="181" t="s">
        <v>185</v>
      </c>
      <c r="D354" s="181"/>
      <c r="E354" s="181"/>
      <c r="F354" s="84" t="s">
        <v>47</v>
      </c>
      <c r="G354" s="107">
        <v>149</v>
      </c>
      <c r="H354" s="86">
        <v>373.81</v>
      </c>
      <c r="I354" s="87"/>
      <c r="J354" s="109">
        <v>58057.04</v>
      </c>
      <c r="K354" s="87" t="s">
        <v>89</v>
      </c>
      <c r="L354" s="109">
        <v>507999.14</v>
      </c>
      <c r="Y354" s="75"/>
      <c r="Z354" s="75"/>
      <c r="AA354" s="75" t="s">
        <v>185</v>
      </c>
      <c r="AD354" s="75"/>
    </row>
    <row r="355" spans="1:30" customFormat="1" ht="0.75" customHeight="1" x14ac:dyDescent="0.25">
      <c r="A355" s="104"/>
      <c r="B355" s="104"/>
      <c r="C355" s="188"/>
      <c r="D355" s="188"/>
      <c r="E355" s="188"/>
      <c r="F355" s="105"/>
      <c r="G355" s="106"/>
      <c r="H355" s="106"/>
      <c r="I355" s="106"/>
      <c r="J355" s="106"/>
      <c r="K355" s="106"/>
      <c r="L355" s="106"/>
      <c r="Y355" s="75"/>
      <c r="Z355" s="75"/>
      <c r="AA355" s="75"/>
      <c r="AD355" s="75"/>
    </row>
    <row r="356" spans="1:30" customFormat="1" ht="78.75" x14ac:dyDescent="0.25">
      <c r="A356" s="82">
        <v>53</v>
      </c>
      <c r="B356" s="83" t="s">
        <v>239</v>
      </c>
      <c r="C356" s="181" t="s">
        <v>240</v>
      </c>
      <c r="D356" s="181"/>
      <c r="E356" s="181"/>
      <c r="F356" s="84" t="s">
        <v>56</v>
      </c>
      <c r="G356" s="108">
        <v>0.25</v>
      </c>
      <c r="H356" s="109">
        <v>10365.530000000001</v>
      </c>
      <c r="I356" s="87"/>
      <c r="J356" s="87"/>
      <c r="K356" s="87" t="s">
        <v>34</v>
      </c>
      <c r="L356" s="87"/>
      <c r="Y356" s="75"/>
      <c r="Z356" s="75"/>
      <c r="AA356" s="75" t="s">
        <v>240</v>
      </c>
      <c r="AD356" s="75"/>
    </row>
    <row r="357" spans="1:30" customFormat="1" ht="15" x14ac:dyDescent="0.25">
      <c r="A357" s="88"/>
      <c r="B357" s="90"/>
      <c r="C357" s="182" t="s">
        <v>35</v>
      </c>
      <c r="D357" s="182"/>
      <c r="E357" s="182"/>
      <c r="F357" s="91"/>
      <c r="G357" s="92"/>
      <c r="H357" s="95">
        <v>9729</v>
      </c>
      <c r="I357" s="92" t="s">
        <v>66</v>
      </c>
      <c r="J357" s="95">
        <v>3216.65</v>
      </c>
      <c r="K357" s="92"/>
      <c r="L357" s="95">
        <v>151150.41</v>
      </c>
      <c r="Y357" s="75"/>
      <c r="Z357" s="75"/>
      <c r="AA357" s="75"/>
      <c r="AB357" s="96" t="s">
        <v>35</v>
      </c>
      <c r="AD357" s="75"/>
    </row>
    <row r="358" spans="1:30" customFormat="1" ht="15" x14ac:dyDescent="0.25">
      <c r="A358" s="88"/>
      <c r="B358" s="90"/>
      <c r="C358" s="182" t="s">
        <v>36</v>
      </c>
      <c r="D358" s="182"/>
      <c r="E358" s="182"/>
      <c r="F358" s="91"/>
      <c r="G358" s="92"/>
      <c r="H358" s="93">
        <v>636.53</v>
      </c>
      <c r="I358" s="92" t="s">
        <v>67</v>
      </c>
      <c r="J358" s="93">
        <v>228.75</v>
      </c>
      <c r="K358" s="92"/>
      <c r="L358" s="95">
        <v>3204.83</v>
      </c>
      <c r="Y358" s="75"/>
      <c r="Z358" s="75"/>
      <c r="AA358" s="75"/>
      <c r="AB358" s="96" t="s">
        <v>36</v>
      </c>
      <c r="AD358" s="75"/>
    </row>
    <row r="359" spans="1:30" customFormat="1" ht="15" x14ac:dyDescent="0.25">
      <c r="A359" s="88"/>
      <c r="B359" s="90"/>
      <c r="C359" s="182" t="s">
        <v>37</v>
      </c>
      <c r="D359" s="182"/>
      <c r="E359" s="182"/>
      <c r="F359" s="91"/>
      <c r="G359" s="92"/>
      <c r="H359" s="97" t="s">
        <v>241</v>
      </c>
      <c r="I359" s="92" t="s">
        <v>67</v>
      </c>
      <c r="J359" s="97" t="s">
        <v>242</v>
      </c>
      <c r="K359" s="92"/>
      <c r="L359" s="97" t="s">
        <v>243</v>
      </c>
      <c r="Y359" s="75"/>
      <c r="Z359" s="75"/>
      <c r="AA359" s="75"/>
      <c r="AB359" s="96" t="s">
        <v>37</v>
      </c>
      <c r="AD359" s="75"/>
    </row>
    <row r="360" spans="1:30" customFormat="1" ht="15" x14ac:dyDescent="0.25">
      <c r="A360" s="88"/>
      <c r="B360" s="90"/>
      <c r="C360" s="182" t="s">
        <v>38</v>
      </c>
      <c r="D360" s="182"/>
      <c r="E360" s="182"/>
      <c r="F360" s="91"/>
      <c r="G360" s="92"/>
      <c r="H360" s="97"/>
      <c r="I360" s="92"/>
      <c r="J360" s="97"/>
      <c r="K360" s="92"/>
      <c r="L360" s="97"/>
      <c r="Y360" s="75"/>
      <c r="Z360" s="75"/>
      <c r="AA360" s="75"/>
      <c r="AB360" s="96" t="s">
        <v>38</v>
      </c>
      <c r="AD360" s="75"/>
    </row>
    <row r="361" spans="1:30" customFormat="1" ht="15" x14ac:dyDescent="0.25">
      <c r="A361" s="88"/>
      <c r="B361" s="90"/>
      <c r="C361" s="182" t="s">
        <v>244</v>
      </c>
      <c r="D361" s="182"/>
      <c r="E361" s="182"/>
      <c r="F361" s="91" t="s">
        <v>40</v>
      </c>
      <c r="G361" s="98">
        <v>106</v>
      </c>
      <c r="H361" s="97"/>
      <c r="I361" s="92"/>
      <c r="J361" s="95">
        <v>3436.32</v>
      </c>
      <c r="K361" s="99">
        <v>106</v>
      </c>
      <c r="L361" s="95">
        <v>161472.81</v>
      </c>
      <c r="Y361" s="75"/>
      <c r="Z361" s="75"/>
      <c r="AA361" s="75"/>
      <c r="AC361" s="96" t="s">
        <v>244</v>
      </c>
      <c r="AD361" s="75"/>
    </row>
    <row r="362" spans="1:30" customFormat="1" ht="15" x14ac:dyDescent="0.25">
      <c r="A362" s="88"/>
      <c r="B362" s="90"/>
      <c r="C362" s="182" t="s">
        <v>245</v>
      </c>
      <c r="D362" s="182"/>
      <c r="E362" s="182"/>
      <c r="F362" s="91" t="s">
        <v>40</v>
      </c>
      <c r="G362" s="98">
        <v>56</v>
      </c>
      <c r="H362" s="97"/>
      <c r="I362" s="94">
        <v>0.85</v>
      </c>
      <c r="J362" s="95">
        <v>1543.1</v>
      </c>
      <c r="K362" s="112">
        <v>47.6</v>
      </c>
      <c r="L362" s="95">
        <v>72510.429999999993</v>
      </c>
      <c r="Y362" s="75"/>
      <c r="Z362" s="75"/>
      <c r="AA362" s="75"/>
      <c r="AC362" s="96" t="s">
        <v>245</v>
      </c>
      <c r="AD362" s="75"/>
    </row>
    <row r="363" spans="1:30" customFormat="1" ht="15" x14ac:dyDescent="0.25">
      <c r="A363" s="88"/>
      <c r="B363" s="90"/>
      <c r="C363" s="182" t="s">
        <v>42</v>
      </c>
      <c r="D363" s="182"/>
      <c r="E363" s="182"/>
      <c r="F363" s="91" t="s">
        <v>43</v>
      </c>
      <c r="G363" s="98">
        <v>1150</v>
      </c>
      <c r="H363" s="97"/>
      <c r="I363" s="92" t="s">
        <v>66</v>
      </c>
      <c r="J363" s="97"/>
      <c r="K363" s="92"/>
      <c r="L363" s="93">
        <v>380.22</v>
      </c>
      <c r="Y363" s="75"/>
      <c r="Z363" s="75"/>
      <c r="AA363" s="75"/>
      <c r="AC363" s="96" t="s">
        <v>42</v>
      </c>
      <c r="AD363" s="75"/>
    </row>
    <row r="364" spans="1:30" customFormat="1" ht="15" x14ac:dyDescent="0.25">
      <c r="A364" s="88"/>
      <c r="B364" s="90"/>
      <c r="C364" s="182" t="s">
        <v>53</v>
      </c>
      <c r="D364" s="182"/>
      <c r="E364" s="182"/>
      <c r="F364" s="91" t="s">
        <v>43</v>
      </c>
      <c r="G364" s="93">
        <v>6.96</v>
      </c>
      <c r="H364" s="97"/>
      <c r="I364" s="92" t="s">
        <v>67</v>
      </c>
      <c r="J364" s="97"/>
      <c r="K364" s="92"/>
      <c r="L364" s="110">
        <v>2.5</v>
      </c>
      <c r="Y364" s="75"/>
      <c r="Z364" s="75"/>
      <c r="AA364" s="75"/>
      <c r="AC364" s="96" t="s">
        <v>53</v>
      </c>
      <c r="AD364" s="75"/>
    </row>
    <row r="365" spans="1:30" customFormat="1" ht="15" x14ac:dyDescent="0.25">
      <c r="A365" s="100"/>
      <c r="B365" s="116"/>
      <c r="C365" s="181" t="s">
        <v>44</v>
      </c>
      <c r="D365" s="181"/>
      <c r="E365" s="181"/>
      <c r="F365" s="84"/>
      <c r="G365" s="102"/>
      <c r="H365" s="102"/>
      <c r="I365" s="102"/>
      <c r="J365" s="103">
        <v>8424.82</v>
      </c>
      <c r="K365" s="102"/>
      <c r="L365" s="103">
        <v>388338.48</v>
      </c>
      <c r="Y365" s="75"/>
      <c r="Z365" s="75"/>
      <c r="AA365" s="75"/>
      <c r="AD365" s="75" t="s">
        <v>44</v>
      </c>
    </row>
    <row r="366" spans="1:30" customFormat="1" ht="0.75" customHeight="1" x14ac:dyDescent="0.25">
      <c r="A366" s="104"/>
      <c r="B366" s="104"/>
      <c r="C366" s="188"/>
      <c r="D366" s="188"/>
      <c r="E366" s="188"/>
      <c r="F366" s="105"/>
      <c r="G366" s="106"/>
      <c r="H366" s="106"/>
      <c r="I366" s="106"/>
      <c r="J366" s="106"/>
      <c r="K366" s="106"/>
      <c r="L366" s="106"/>
      <c r="Y366" s="75"/>
      <c r="Z366" s="75"/>
      <c r="AA366" s="75"/>
      <c r="AD366" s="75"/>
    </row>
    <row r="367" spans="1:30" customFormat="1" ht="15" x14ac:dyDescent="0.25">
      <c r="A367" s="180" t="s">
        <v>246</v>
      </c>
      <c r="B367" s="180"/>
      <c r="C367" s="180"/>
      <c r="D367" s="180"/>
      <c r="E367" s="180"/>
      <c r="F367" s="180"/>
      <c r="G367" s="180"/>
      <c r="H367" s="180"/>
      <c r="I367" s="180"/>
      <c r="J367" s="180"/>
      <c r="K367" s="180"/>
      <c r="L367" s="180"/>
      <c r="Y367" s="75"/>
      <c r="Z367" s="75" t="s">
        <v>246</v>
      </c>
      <c r="AA367" s="75"/>
      <c r="AD367" s="75"/>
    </row>
    <row r="368" spans="1:30" customFormat="1" ht="78.75" x14ac:dyDescent="0.25">
      <c r="A368" s="82">
        <v>54</v>
      </c>
      <c r="B368" s="83" t="s">
        <v>247</v>
      </c>
      <c r="C368" s="181" t="s">
        <v>248</v>
      </c>
      <c r="D368" s="181"/>
      <c r="E368" s="181"/>
      <c r="F368" s="84" t="s">
        <v>81</v>
      </c>
      <c r="G368" s="108">
        <v>0.05</v>
      </c>
      <c r="H368" s="109">
        <v>4040.78</v>
      </c>
      <c r="I368" s="87"/>
      <c r="J368" s="87"/>
      <c r="K368" s="87" t="s">
        <v>34</v>
      </c>
      <c r="L368" s="87"/>
      <c r="Y368" s="75"/>
      <c r="Z368" s="75"/>
      <c r="AA368" s="75" t="s">
        <v>248</v>
      </c>
      <c r="AD368" s="75"/>
    </row>
    <row r="369" spans="1:30" customFormat="1" ht="15" x14ac:dyDescent="0.25">
      <c r="A369" s="88"/>
      <c r="B369" s="90"/>
      <c r="C369" s="182" t="s">
        <v>35</v>
      </c>
      <c r="D369" s="182"/>
      <c r="E369" s="182"/>
      <c r="F369" s="91"/>
      <c r="G369" s="92"/>
      <c r="H369" s="93">
        <v>730.95</v>
      </c>
      <c r="I369" s="92" t="s">
        <v>66</v>
      </c>
      <c r="J369" s="93">
        <v>48.33</v>
      </c>
      <c r="K369" s="92"/>
      <c r="L369" s="95">
        <v>2271.2199999999998</v>
      </c>
      <c r="Y369" s="75"/>
      <c r="Z369" s="75"/>
      <c r="AA369" s="75"/>
      <c r="AB369" s="96" t="s">
        <v>35</v>
      </c>
      <c r="AD369" s="75"/>
    </row>
    <row r="370" spans="1:30" customFormat="1" ht="15" x14ac:dyDescent="0.25">
      <c r="A370" s="88"/>
      <c r="B370" s="90"/>
      <c r="C370" s="182" t="s">
        <v>36</v>
      </c>
      <c r="D370" s="182"/>
      <c r="E370" s="182"/>
      <c r="F370" s="91"/>
      <c r="G370" s="92"/>
      <c r="H370" s="95">
        <v>3309.83</v>
      </c>
      <c r="I370" s="92" t="s">
        <v>67</v>
      </c>
      <c r="J370" s="93">
        <v>237.89</v>
      </c>
      <c r="K370" s="92"/>
      <c r="L370" s="95">
        <v>3332.9</v>
      </c>
      <c r="Y370" s="75"/>
      <c r="Z370" s="75"/>
      <c r="AA370" s="75"/>
      <c r="AB370" s="96" t="s">
        <v>36</v>
      </c>
      <c r="AD370" s="75"/>
    </row>
    <row r="371" spans="1:30" customFormat="1" ht="15" x14ac:dyDescent="0.25">
      <c r="A371" s="88"/>
      <c r="B371" s="90"/>
      <c r="C371" s="182" t="s">
        <v>37</v>
      </c>
      <c r="D371" s="182"/>
      <c r="E371" s="182"/>
      <c r="F371" s="91"/>
      <c r="G371" s="92"/>
      <c r="H371" s="97" t="s">
        <v>249</v>
      </c>
      <c r="I371" s="92" t="s">
        <v>67</v>
      </c>
      <c r="J371" s="97" t="s">
        <v>250</v>
      </c>
      <c r="K371" s="92"/>
      <c r="L371" s="97" t="s">
        <v>251</v>
      </c>
      <c r="Y371" s="75"/>
      <c r="Z371" s="75"/>
      <c r="AA371" s="75"/>
      <c r="AB371" s="96" t="s">
        <v>37</v>
      </c>
      <c r="AD371" s="75"/>
    </row>
    <row r="372" spans="1:30" customFormat="1" ht="15" x14ac:dyDescent="0.25">
      <c r="A372" s="88"/>
      <c r="B372" s="90"/>
      <c r="C372" s="182" t="s">
        <v>38</v>
      </c>
      <c r="D372" s="182"/>
      <c r="E372" s="182"/>
      <c r="F372" s="91"/>
      <c r="G372" s="92"/>
      <c r="H372" s="97"/>
      <c r="I372" s="92"/>
      <c r="J372" s="97"/>
      <c r="K372" s="92"/>
      <c r="L372" s="97"/>
      <c r="Y372" s="75"/>
      <c r="Z372" s="75"/>
      <c r="AA372" s="75"/>
      <c r="AB372" s="96" t="s">
        <v>38</v>
      </c>
      <c r="AD372" s="75"/>
    </row>
    <row r="373" spans="1:30" customFormat="1" ht="15" x14ac:dyDescent="0.25">
      <c r="A373" s="88"/>
      <c r="B373" s="90"/>
      <c r="C373" s="182" t="s">
        <v>85</v>
      </c>
      <c r="D373" s="182"/>
      <c r="E373" s="182"/>
      <c r="F373" s="91" t="s">
        <v>40</v>
      </c>
      <c r="G373" s="98">
        <v>110</v>
      </c>
      <c r="H373" s="97"/>
      <c r="I373" s="92"/>
      <c r="J373" s="93">
        <v>88.46</v>
      </c>
      <c r="K373" s="99">
        <v>110</v>
      </c>
      <c r="L373" s="95">
        <v>4157.08</v>
      </c>
      <c r="Y373" s="75"/>
      <c r="Z373" s="75"/>
      <c r="AA373" s="75"/>
      <c r="AC373" s="96" t="s">
        <v>85</v>
      </c>
      <c r="AD373" s="75"/>
    </row>
    <row r="374" spans="1:30" customFormat="1" ht="15" x14ac:dyDescent="0.25">
      <c r="A374" s="88"/>
      <c r="B374" s="90"/>
      <c r="C374" s="182" t="s">
        <v>86</v>
      </c>
      <c r="D374" s="182"/>
      <c r="E374" s="182"/>
      <c r="F374" s="91" t="s">
        <v>40</v>
      </c>
      <c r="G374" s="98">
        <v>73</v>
      </c>
      <c r="H374" s="97"/>
      <c r="I374" s="94">
        <v>0.85</v>
      </c>
      <c r="J374" s="93">
        <v>49.9</v>
      </c>
      <c r="K374" s="94">
        <v>62.05</v>
      </c>
      <c r="L374" s="95">
        <v>2344.9699999999998</v>
      </c>
      <c r="Y374" s="75"/>
      <c r="Z374" s="75"/>
      <c r="AA374" s="75"/>
      <c r="AC374" s="96" t="s">
        <v>86</v>
      </c>
      <c r="AD374" s="75"/>
    </row>
    <row r="375" spans="1:30" customFormat="1" ht="15" x14ac:dyDescent="0.25">
      <c r="A375" s="88"/>
      <c r="B375" s="90"/>
      <c r="C375" s="182" t="s">
        <v>42</v>
      </c>
      <c r="D375" s="182"/>
      <c r="E375" s="182"/>
      <c r="F375" s="91" t="s">
        <v>43</v>
      </c>
      <c r="G375" s="110">
        <v>82.5</v>
      </c>
      <c r="H375" s="97"/>
      <c r="I375" s="92" t="s">
        <v>66</v>
      </c>
      <c r="J375" s="97"/>
      <c r="K375" s="92"/>
      <c r="L375" s="93">
        <v>5.46</v>
      </c>
      <c r="Y375" s="75"/>
      <c r="Z375" s="75"/>
      <c r="AA375" s="75"/>
      <c r="AC375" s="96" t="s">
        <v>42</v>
      </c>
      <c r="AD375" s="75"/>
    </row>
    <row r="376" spans="1:30" customFormat="1" ht="15" x14ac:dyDescent="0.25">
      <c r="A376" s="88"/>
      <c r="B376" s="90"/>
      <c r="C376" s="182" t="s">
        <v>53</v>
      </c>
      <c r="D376" s="182"/>
      <c r="E376" s="182"/>
      <c r="F376" s="91" t="s">
        <v>43</v>
      </c>
      <c r="G376" s="93">
        <v>34.17</v>
      </c>
      <c r="H376" s="97"/>
      <c r="I376" s="92" t="s">
        <v>67</v>
      </c>
      <c r="J376" s="97"/>
      <c r="K376" s="92"/>
      <c r="L376" s="93">
        <v>2.46</v>
      </c>
      <c r="Y376" s="75"/>
      <c r="Z376" s="75"/>
      <c r="AA376" s="75"/>
      <c r="AC376" s="96" t="s">
        <v>53</v>
      </c>
      <c r="AD376" s="75"/>
    </row>
    <row r="377" spans="1:30" customFormat="1" ht="15" x14ac:dyDescent="0.25">
      <c r="A377" s="100"/>
      <c r="B377" s="116"/>
      <c r="C377" s="181" t="s">
        <v>44</v>
      </c>
      <c r="D377" s="181"/>
      <c r="E377" s="181"/>
      <c r="F377" s="84"/>
      <c r="G377" s="102"/>
      <c r="H377" s="102"/>
      <c r="I377" s="102"/>
      <c r="J377" s="108">
        <v>424.58</v>
      </c>
      <c r="K377" s="102"/>
      <c r="L377" s="103">
        <v>12106.17</v>
      </c>
      <c r="Y377" s="75"/>
      <c r="Z377" s="75"/>
      <c r="AA377" s="75"/>
      <c r="AD377" s="75" t="s">
        <v>44</v>
      </c>
    </row>
    <row r="378" spans="1:30" customFormat="1" ht="0.75" customHeight="1" x14ac:dyDescent="0.25">
      <c r="A378" s="104"/>
      <c r="B378" s="104"/>
      <c r="C378" s="188"/>
      <c r="D378" s="188"/>
      <c r="E378" s="188"/>
      <c r="F378" s="105"/>
      <c r="G378" s="106"/>
      <c r="H378" s="106"/>
      <c r="I378" s="106"/>
      <c r="J378" s="106"/>
      <c r="K378" s="106"/>
      <c r="L378" s="106"/>
      <c r="Y378" s="75"/>
      <c r="Z378" s="75"/>
      <c r="AA378" s="75"/>
      <c r="AD378" s="75"/>
    </row>
    <row r="379" spans="1:30" customFormat="1" ht="123.75" x14ac:dyDescent="0.25">
      <c r="A379" s="82">
        <v>55</v>
      </c>
      <c r="B379" s="83" t="s">
        <v>177</v>
      </c>
      <c r="C379" s="181" t="s">
        <v>178</v>
      </c>
      <c r="D379" s="181"/>
      <c r="E379" s="181"/>
      <c r="F379" s="84" t="s">
        <v>47</v>
      </c>
      <c r="G379" s="108">
        <v>0.04</v>
      </c>
      <c r="H379" s="86">
        <v>114.29</v>
      </c>
      <c r="I379" s="87"/>
      <c r="J379" s="86">
        <v>4.7699999999999996</v>
      </c>
      <c r="K379" s="87" t="s">
        <v>89</v>
      </c>
      <c r="L379" s="86">
        <v>41.7</v>
      </c>
      <c r="Y379" s="75"/>
      <c r="Z379" s="75"/>
      <c r="AA379" s="75" t="s">
        <v>178</v>
      </c>
      <c r="AD379" s="75"/>
    </row>
    <row r="380" spans="1:30" customFormat="1" ht="0.75" customHeight="1" x14ac:dyDescent="0.25">
      <c r="A380" s="104"/>
      <c r="B380" s="104"/>
      <c r="C380" s="188"/>
      <c r="D380" s="188"/>
      <c r="E380" s="188"/>
      <c r="F380" s="105"/>
      <c r="G380" s="106"/>
      <c r="H380" s="106"/>
      <c r="I380" s="106"/>
      <c r="J380" s="106"/>
      <c r="K380" s="106"/>
      <c r="L380" s="106"/>
      <c r="Y380" s="75"/>
      <c r="Z380" s="75"/>
      <c r="AA380" s="75"/>
      <c r="AD380" s="75"/>
    </row>
    <row r="381" spans="1:30" customFormat="1" ht="123.75" x14ac:dyDescent="0.25">
      <c r="A381" s="82">
        <v>56</v>
      </c>
      <c r="B381" s="83" t="s">
        <v>252</v>
      </c>
      <c r="C381" s="181" t="s">
        <v>253</v>
      </c>
      <c r="D381" s="181"/>
      <c r="E381" s="181"/>
      <c r="F381" s="84" t="s">
        <v>77</v>
      </c>
      <c r="G381" s="107">
        <v>5</v>
      </c>
      <c r="H381" s="87"/>
      <c r="I381" s="87"/>
      <c r="J381" s="87"/>
      <c r="K381" s="87" t="s">
        <v>89</v>
      </c>
      <c r="L381" s="87"/>
      <c r="Y381" s="75"/>
      <c r="Z381" s="75"/>
      <c r="AA381" s="75" t="s">
        <v>253</v>
      </c>
      <c r="AD381" s="75"/>
    </row>
    <row r="382" spans="1:30" customFormat="1" ht="0.75" customHeight="1" x14ac:dyDescent="0.25">
      <c r="A382" s="104"/>
      <c r="B382" s="104"/>
      <c r="C382" s="188"/>
      <c r="D382" s="188"/>
      <c r="E382" s="188"/>
      <c r="F382" s="105"/>
      <c r="G382" s="106"/>
      <c r="H382" s="106"/>
      <c r="I382" s="106"/>
      <c r="J382" s="106"/>
      <c r="K382" s="106"/>
      <c r="L382" s="106"/>
      <c r="Y382" s="75"/>
      <c r="Z382" s="75"/>
      <c r="AA382" s="75"/>
      <c r="AD382" s="75"/>
    </row>
    <row r="383" spans="1:30" customFormat="1" ht="78.75" x14ac:dyDescent="0.25">
      <c r="A383" s="82">
        <v>57</v>
      </c>
      <c r="B383" s="83" t="s">
        <v>254</v>
      </c>
      <c r="C383" s="181" t="s">
        <v>255</v>
      </c>
      <c r="D383" s="181"/>
      <c r="E383" s="181"/>
      <c r="F383" s="84" t="s">
        <v>99</v>
      </c>
      <c r="G383" s="111">
        <v>3.9E-2</v>
      </c>
      <c r="H383" s="109">
        <v>19554.919999999998</v>
      </c>
      <c r="I383" s="87"/>
      <c r="J383" s="87"/>
      <c r="K383" s="87" t="s">
        <v>34</v>
      </c>
      <c r="L383" s="87"/>
      <c r="Y383" s="75"/>
      <c r="Z383" s="75"/>
      <c r="AA383" s="75" t="s">
        <v>255</v>
      </c>
      <c r="AD383" s="75"/>
    </row>
    <row r="384" spans="1:30" customFormat="1" ht="15" x14ac:dyDescent="0.25">
      <c r="A384" s="88"/>
      <c r="B384" s="90"/>
      <c r="C384" s="182" t="s">
        <v>35</v>
      </c>
      <c r="D384" s="182"/>
      <c r="E384" s="182"/>
      <c r="F384" s="91"/>
      <c r="G384" s="92"/>
      <c r="H384" s="95">
        <v>3891.6</v>
      </c>
      <c r="I384" s="92" t="s">
        <v>66</v>
      </c>
      <c r="J384" s="93">
        <v>200.72</v>
      </c>
      <c r="K384" s="92"/>
      <c r="L384" s="95">
        <v>9431.7900000000009</v>
      </c>
      <c r="Y384" s="75"/>
      <c r="Z384" s="75"/>
      <c r="AA384" s="75"/>
      <c r="AB384" s="96" t="s">
        <v>35</v>
      </c>
      <c r="AD384" s="75"/>
    </row>
    <row r="385" spans="1:32" customFormat="1" ht="15" x14ac:dyDescent="0.25">
      <c r="A385" s="88"/>
      <c r="B385" s="90"/>
      <c r="C385" s="182" t="s">
        <v>36</v>
      </c>
      <c r="D385" s="182"/>
      <c r="E385" s="182"/>
      <c r="F385" s="91"/>
      <c r="G385" s="92"/>
      <c r="H385" s="95">
        <v>12813.74</v>
      </c>
      <c r="I385" s="92" t="s">
        <v>67</v>
      </c>
      <c r="J385" s="93">
        <v>718.37</v>
      </c>
      <c r="K385" s="92"/>
      <c r="L385" s="95">
        <v>10064.370000000001</v>
      </c>
      <c r="Y385" s="75"/>
      <c r="Z385" s="75"/>
      <c r="AA385" s="75"/>
      <c r="AB385" s="96" t="s">
        <v>36</v>
      </c>
      <c r="AD385" s="75"/>
    </row>
    <row r="386" spans="1:32" customFormat="1" ht="15" x14ac:dyDescent="0.25">
      <c r="A386" s="88"/>
      <c r="B386" s="90"/>
      <c r="C386" s="182" t="s">
        <v>37</v>
      </c>
      <c r="D386" s="182"/>
      <c r="E386" s="182"/>
      <c r="F386" s="91"/>
      <c r="G386" s="92"/>
      <c r="H386" s="97" t="s">
        <v>119</v>
      </c>
      <c r="I386" s="92" t="s">
        <v>67</v>
      </c>
      <c r="J386" s="97" t="s">
        <v>256</v>
      </c>
      <c r="K386" s="92"/>
      <c r="L386" s="97" t="s">
        <v>257</v>
      </c>
      <c r="Y386" s="75"/>
      <c r="Z386" s="75"/>
      <c r="AA386" s="75"/>
      <c r="AB386" s="96" t="s">
        <v>37</v>
      </c>
      <c r="AD386" s="75"/>
    </row>
    <row r="387" spans="1:32" customFormat="1" ht="15" x14ac:dyDescent="0.25">
      <c r="A387" s="88"/>
      <c r="B387" s="90"/>
      <c r="C387" s="182" t="s">
        <v>38</v>
      </c>
      <c r="D387" s="182"/>
      <c r="E387" s="182"/>
      <c r="F387" s="91"/>
      <c r="G387" s="92"/>
      <c r="H387" s="95">
        <v>2849.58</v>
      </c>
      <c r="I387" s="92"/>
      <c r="J387" s="93">
        <v>111.13</v>
      </c>
      <c r="K387" s="92"/>
      <c r="L387" s="93">
        <v>972.42</v>
      </c>
      <c r="Y387" s="75"/>
      <c r="Z387" s="75"/>
      <c r="AA387" s="75"/>
      <c r="AB387" s="96" t="s">
        <v>38</v>
      </c>
      <c r="AD387" s="75"/>
    </row>
    <row r="388" spans="1:32" customFormat="1" ht="15" x14ac:dyDescent="0.25">
      <c r="A388" s="88"/>
      <c r="B388" s="90"/>
      <c r="C388" s="182" t="s">
        <v>105</v>
      </c>
      <c r="D388" s="182"/>
      <c r="E388" s="182"/>
      <c r="F388" s="91" t="s">
        <v>40</v>
      </c>
      <c r="G388" s="98">
        <v>117</v>
      </c>
      <c r="H388" s="97"/>
      <c r="I388" s="92"/>
      <c r="J388" s="93">
        <v>328.75</v>
      </c>
      <c r="K388" s="99">
        <v>117</v>
      </c>
      <c r="L388" s="95">
        <v>15448.01</v>
      </c>
      <c r="Y388" s="75"/>
      <c r="Z388" s="75"/>
      <c r="AA388" s="75"/>
      <c r="AC388" s="96" t="s">
        <v>105</v>
      </c>
      <c r="AD388" s="75"/>
    </row>
    <row r="389" spans="1:32" customFormat="1" ht="15" x14ac:dyDescent="0.25">
      <c r="A389" s="88"/>
      <c r="B389" s="90"/>
      <c r="C389" s="182" t="s">
        <v>106</v>
      </c>
      <c r="D389" s="182"/>
      <c r="E389" s="182"/>
      <c r="F389" s="91" t="s">
        <v>40</v>
      </c>
      <c r="G389" s="98">
        <v>74</v>
      </c>
      <c r="H389" s="97"/>
      <c r="I389" s="94">
        <v>0.85</v>
      </c>
      <c r="J389" s="93">
        <v>176.74</v>
      </c>
      <c r="K389" s="112">
        <v>62.9</v>
      </c>
      <c r="L389" s="95">
        <v>8304.9599999999991</v>
      </c>
      <c r="Y389" s="75"/>
      <c r="Z389" s="75"/>
      <c r="AA389" s="75"/>
      <c r="AC389" s="96" t="s">
        <v>106</v>
      </c>
      <c r="AD389" s="75"/>
    </row>
    <row r="390" spans="1:32" customFormat="1" ht="15" x14ac:dyDescent="0.25">
      <c r="A390" s="88"/>
      <c r="B390" s="90"/>
      <c r="C390" s="182" t="s">
        <v>42</v>
      </c>
      <c r="D390" s="182"/>
      <c r="E390" s="182"/>
      <c r="F390" s="91" t="s">
        <v>43</v>
      </c>
      <c r="G390" s="98">
        <v>376</v>
      </c>
      <c r="H390" s="97"/>
      <c r="I390" s="92" t="s">
        <v>66</v>
      </c>
      <c r="J390" s="97"/>
      <c r="K390" s="92"/>
      <c r="L390" s="93">
        <v>19.39</v>
      </c>
      <c r="Y390" s="75"/>
      <c r="Z390" s="75"/>
      <c r="AA390" s="75"/>
      <c r="AC390" s="96" t="s">
        <v>42</v>
      </c>
      <c r="AD390" s="75"/>
    </row>
    <row r="391" spans="1:32" customFormat="1" ht="15" x14ac:dyDescent="0.25">
      <c r="A391" s="88"/>
      <c r="B391" s="90"/>
      <c r="C391" s="182" t="s">
        <v>53</v>
      </c>
      <c r="D391" s="182"/>
      <c r="E391" s="182"/>
      <c r="F391" s="91" t="s">
        <v>43</v>
      </c>
      <c r="G391" s="93">
        <v>108.85</v>
      </c>
      <c r="H391" s="97"/>
      <c r="I391" s="92" t="s">
        <v>67</v>
      </c>
      <c r="J391" s="97"/>
      <c r="K391" s="92"/>
      <c r="L391" s="110">
        <v>6.1</v>
      </c>
      <c r="Y391" s="75"/>
      <c r="Z391" s="75"/>
      <c r="AA391" s="75"/>
      <c r="AC391" s="96" t="s">
        <v>53</v>
      </c>
      <c r="AD391" s="75"/>
    </row>
    <row r="392" spans="1:32" customFormat="1" ht="15" x14ac:dyDescent="0.25">
      <c r="A392" s="100"/>
      <c r="B392" s="116"/>
      <c r="C392" s="181" t="s">
        <v>44</v>
      </c>
      <c r="D392" s="181"/>
      <c r="E392" s="181"/>
      <c r="F392" s="84"/>
      <c r="G392" s="102"/>
      <c r="H392" s="102"/>
      <c r="I392" s="102"/>
      <c r="J392" s="103">
        <v>1535.71</v>
      </c>
      <c r="K392" s="102"/>
      <c r="L392" s="103">
        <v>44221.55</v>
      </c>
      <c r="Y392" s="75"/>
      <c r="Z392" s="75"/>
      <c r="AA392" s="75"/>
      <c r="AD392" s="75" t="s">
        <v>44</v>
      </c>
    </row>
    <row r="393" spans="1:32" customFormat="1" ht="0.75" customHeight="1" x14ac:dyDescent="0.25">
      <c r="A393" s="104"/>
      <c r="B393" s="104"/>
      <c r="C393" s="188"/>
      <c r="D393" s="188"/>
      <c r="E393" s="188"/>
      <c r="F393" s="105"/>
      <c r="G393" s="106"/>
      <c r="H393" s="106"/>
      <c r="I393" s="106"/>
      <c r="J393" s="106"/>
      <c r="K393" s="106"/>
      <c r="L393" s="106"/>
      <c r="Y393" s="75"/>
      <c r="Z393" s="75"/>
      <c r="AA393" s="75"/>
      <c r="AD393" s="75"/>
    </row>
    <row r="394" spans="1:32" customFormat="1" ht="123.75" x14ac:dyDescent="0.25">
      <c r="A394" s="82">
        <v>58</v>
      </c>
      <c r="B394" s="83" t="s">
        <v>252</v>
      </c>
      <c r="C394" s="181" t="s">
        <v>258</v>
      </c>
      <c r="D394" s="181"/>
      <c r="E394" s="181"/>
      <c r="F394" s="84" t="s">
        <v>221</v>
      </c>
      <c r="G394" s="107">
        <v>39</v>
      </c>
      <c r="H394" s="87"/>
      <c r="I394" s="87"/>
      <c r="J394" s="87"/>
      <c r="K394" s="87" t="s">
        <v>89</v>
      </c>
      <c r="L394" s="87"/>
      <c r="Y394" s="75"/>
      <c r="Z394" s="75"/>
      <c r="AA394" s="75" t="s">
        <v>258</v>
      </c>
      <c r="AD394" s="75"/>
    </row>
    <row r="395" spans="1:32" customFormat="1" ht="0.75" customHeight="1" x14ac:dyDescent="0.25">
      <c r="A395" s="104"/>
      <c r="B395" s="104"/>
      <c r="C395" s="188"/>
      <c r="D395" s="188"/>
      <c r="E395" s="188"/>
      <c r="F395" s="105"/>
      <c r="G395" s="106"/>
      <c r="H395" s="106"/>
      <c r="I395" s="106"/>
      <c r="J395" s="106"/>
      <c r="K395" s="106"/>
      <c r="L395" s="106"/>
      <c r="Y395" s="75"/>
      <c r="Z395" s="75"/>
      <c r="AA395" s="75"/>
      <c r="AD395" s="75"/>
    </row>
    <row r="396" spans="1:32" customFormat="1" ht="15" x14ac:dyDescent="0.25">
      <c r="B396" s="115"/>
      <c r="C396" s="189" t="s">
        <v>259</v>
      </c>
      <c r="D396" s="189"/>
      <c r="E396" s="189"/>
      <c r="F396" s="189"/>
      <c r="G396" s="189"/>
      <c r="H396" s="189"/>
      <c r="I396" s="189"/>
      <c r="J396" s="117"/>
      <c r="K396" s="118"/>
      <c r="L396" s="119">
        <v>15371058.210000001</v>
      </c>
      <c r="Y396" s="75"/>
      <c r="Z396" s="75"/>
      <c r="AA396" s="75"/>
      <c r="AD396" s="75"/>
      <c r="AE396" s="75" t="s">
        <v>259</v>
      </c>
    </row>
    <row r="397" spans="1:32" customFormat="1" ht="15" x14ac:dyDescent="0.25">
      <c r="B397" s="115"/>
      <c r="C397" s="189" t="s">
        <v>260</v>
      </c>
      <c r="D397" s="189"/>
      <c r="E397" s="189"/>
      <c r="F397" s="189"/>
      <c r="G397" s="189"/>
      <c r="H397" s="189"/>
      <c r="I397" s="189"/>
      <c r="J397" s="119">
        <v>27485.58</v>
      </c>
      <c r="K397" s="118"/>
      <c r="L397" s="119">
        <v>1291548.8500000001</v>
      </c>
      <c r="Y397" s="75"/>
      <c r="Z397" s="75"/>
      <c r="AA397" s="75"/>
      <c r="AD397" s="75"/>
      <c r="AE397" s="75" t="s">
        <v>260</v>
      </c>
    </row>
    <row r="398" spans="1:32" customFormat="1" ht="15" x14ac:dyDescent="0.25">
      <c r="B398" s="115"/>
      <c r="C398" s="189" t="s">
        <v>261</v>
      </c>
      <c r="D398" s="189"/>
      <c r="E398" s="189"/>
      <c r="F398" s="189"/>
      <c r="G398" s="189"/>
      <c r="H398" s="189"/>
      <c r="I398" s="189"/>
      <c r="J398" s="119">
        <v>14115.05</v>
      </c>
      <c r="K398" s="118"/>
      <c r="L398" s="119">
        <v>663266.93000000005</v>
      </c>
      <c r="Y398" s="75"/>
      <c r="Z398" s="75"/>
      <c r="AA398" s="75"/>
      <c r="AD398" s="75"/>
      <c r="AE398" s="75" t="s">
        <v>261</v>
      </c>
    </row>
    <row r="399" spans="1:32" customFormat="1" ht="15" x14ac:dyDescent="0.25">
      <c r="B399" s="115"/>
      <c r="C399" s="189" t="s">
        <v>262</v>
      </c>
      <c r="D399" s="189"/>
      <c r="E399" s="189"/>
      <c r="F399" s="189"/>
      <c r="G399" s="189"/>
      <c r="H399" s="189"/>
      <c r="I399" s="189"/>
      <c r="J399" s="119">
        <v>1665996.82</v>
      </c>
      <c r="K399" s="118"/>
      <c r="L399" s="119">
        <v>17325873.989999998</v>
      </c>
      <c r="Y399" s="75"/>
      <c r="Z399" s="75"/>
      <c r="AA399" s="75"/>
      <c r="AD399" s="75"/>
      <c r="AE399" s="75" t="s">
        <v>262</v>
      </c>
    </row>
    <row r="400" spans="1:32" customFormat="1" ht="15" x14ac:dyDescent="0.25">
      <c r="B400" s="115"/>
      <c r="C400" s="193" t="s">
        <v>263</v>
      </c>
      <c r="D400" s="193"/>
      <c r="E400" s="193"/>
      <c r="F400" s="193"/>
      <c r="G400" s="193"/>
      <c r="H400" s="193"/>
      <c r="I400" s="193"/>
      <c r="J400" s="117"/>
      <c r="K400" s="118"/>
      <c r="L400" s="119">
        <v>15371058.210000001</v>
      </c>
      <c r="AF400" s="75" t="s">
        <v>263</v>
      </c>
    </row>
    <row r="401" spans="2:33" customFormat="1" ht="15" x14ac:dyDescent="0.25">
      <c r="B401" s="115"/>
      <c r="C401" s="193" t="s">
        <v>260</v>
      </c>
      <c r="D401" s="193"/>
      <c r="E401" s="193"/>
      <c r="F401" s="193"/>
      <c r="G401" s="193"/>
      <c r="H401" s="193"/>
      <c r="I401" s="193"/>
      <c r="J401" s="119">
        <v>27485.58</v>
      </c>
      <c r="K401" s="118"/>
      <c r="L401" s="119">
        <v>1291548.8500000001</v>
      </c>
      <c r="AF401" s="75" t="s">
        <v>260</v>
      </c>
    </row>
    <row r="402" spans="2:33" customFormat="1" ht="15" x14ac:dyDescent="0.25">
      <c r="B402" s="129"/>
      <c r="C402" s="194" t="s">
        <v>264</v>
      </c>
      <c r="D402" s="194"/>
      <c r="E402" s="194"/>
      <c r="F402" s="194"/>
      <c r="G402" s="194"/>
      <c r="H402" s="194"/>
      <c r="I402" s="194"/>
      <c r="J402" s="127"/>
      <c r="K402" s="130"/>
      <c r="L402" s="127"/>
      <c r="AF402" s="75"/>
      <c r="AG402" s="96" t="s">
        <v>264</v>
      </c>
    </row>
    <row r="403" spans="2:33" customFormat="1" ht="15" x14ac:dyDescent="0.25">
      <c r="B403" s="129"/>
      <c r="C403" s="194" t="s">
        <v>265</v>
      </c>
      <c r="D403" s="194"/>
      <c r="E403" s="194"/>
      <c r="F403" s="194"/>
      <c r="G403" s="194"/>
      <c r="H403" s="194"/>
      <c r="I403" s="194"/>
      <c r="J403" s="127"/>
      <c r="K403" s="130"/>
      <c r="L403" s="131">
        <v>306686.71000000002</v>
      </c>
      <c r="AF403" s="75"/>
      <c r="AG403" s="96" t="s">
        <v>265</v>
      </c>
    </row>
    <row r="404" spans="2:33" customFormat="1" ht="15" x14ac:dyDescent="0.25">
      <c r="B404" s="129"/>
      <c r="C404" s="194" t="s">
        <v>266</v>
      </c>
      <c r="D404" s="194"/>
      <c r="E404" s="194"/>
      <c r="F404" s="194"/>
      <c r="G404" s="194"/>
      <c r="H404" s="194"/>
      <c r="I404" s="194"/>
      <c r="J404" s="127"/>
      <c r="K404" s="130"/>
      <c r="L404" s="131">
        <v>3729.98</v>
      </c>
      <c r="AF404" s="75"/>
      <c r="AG404" s="96" t="s">
        <v>266</v>
      </c>
    </row>
    <row r="405" spans="2:33" customFormat="1" ht="15" x14ac:dyDescent="0.25">
      <c r="B405" s="129"/>
      <c r="C405" s="194" t="s">
        <v>267</v>
      </c>
      <c r="D405" s="194"/>
      <c r="E405" s="194"/>
      <c r="F405" s="194"/>
      <c r="G405" s="194"/>
      <c r="H405" s="194"/>
      <c r="I405" s="194"/>
      <c r="J405" s="127"/>
      <c r="K405" s="130"/>
      <c r="L405" s="131">
        <v>161472.81</v>
      </c>
      <c r="AF405" s="75"/>
      <c r="AG405" s="96" t="s">
        <v>267</v>
      </c>
    </row>
    <row r="406" spans="2:33" customFormat="1" ht="15" x14ac:dyDescent="0.25">
      <c r="B406" s="129"/>
      <c r="C406" s="194" t="s">
        <v>268</v>
      </c>
      <c r="D406" s="194"/>
      <c r="E406" s="194"/>
      <c r="F406" s="194"/>
      <c r="G406" s="194"/>
      <c r="H406" s="194"/>
      <c r="I406" s="194"/>
      <c r="J406" s="127"/>
      <c r="K406" s="130"/>
      <c r="L406" s="131">
        <v>546666.64</v>
      </c>
      <c r="AF406" s="75"/>
      <c r="AG406" s="96" t="s">
        <v>268</v>
      </c>
    </row>
    <row r="407" spans="2:33" customFormat="1" ht="15" x14ac:dyDescent="0.25">
      <c r="B407" s="129"/>
      <c r="C407" s="194" t="s">
        <v>269</v>
      </c>
      <c r="D407" s="194"/>
      <c r="E407" s="194"/>
      <c r="F407" s="194"/>
      <c r="G407" s="194"/>
      <c r="H407" s="194"/>
      <c r="I407" s="194"/>
      <c r="J407" s="127"/>
      <c r="K407" s="130"/>
      <c r="L407" s="131">
        <v>12798.34</v>
      </c>
      <c r="AF407" s="75"/>
      <c r="AG407" s="96" t="s">
        <v>269</v>
      </c>
    </row>
    <row r="408" spans="2:33" customFormat="1" ht="15" x14ac:dyDescent="0.25">
      <c r="B408" s="129"/>
      <c r="C408" s="194" t="s">
        <v>270</v>
      </c>
      <c r="D408" s="194"/>
      <c r="E408" s="194"/>
      <c r="F408" s="194"/>
      <c r="G408" s="194"/>
      <c r="H408" s="194"/>
      <c r="I408" s="194"/>
      <c r="J408" s="127"/>
      <c r="K408" s="130"/>
      <c r="L408" s="131">
        <v>35236.199999999997</v>
      </c>
      <c r="AF408" s="75"/>
      <c r="AG408" s="96" t="s">
        <v>270</v>
      </c>
    </row>
    <row r="409" spans="2:33" customFormat="1" ht="15" x14ac:dyDescent="0.25">
      <c r="B409" s="129"/>
      <c r="C409" s="194" t="s">
        <v>271</v>
      </c>
      <c r="D409" s="194"/>
      <c r="E409" s="194"/>
      <c r="F409" s="194"/>
      <c r="G409" s="194"/>
      <c r="H409" s="194"/>
      <c r="I409" s="194"/>
      <c r="J409" s="127"/>
      <c r="K409" s="130"/>
      <c r="L409" s="131">
        <v>16305.84</v>
      </c>
      <c r="AF409" s="75"/>
      <c r="AG409" s="96" t="s">
        <v>271</v>
      </c>
    </row>
    <row r="410" spans="2:33" customFormat="1" ht="15" x14ac:dyDescent="0.25">
      <c r="B410" s="129"/>
      <c r="C410" s="194" t="s">
        <v>272</v>
      </c>
      <c r="D410" s="194"/>
      <c r="E410" s="194"/>
      <c r="F410" s="194"/>
      <c r="G410" s="194"/>
      <c r="H410" s="194"/>
      <c r="I410" s="194"/>
      <c r="J410" s="127"/>
      <c r="K410" s="130"/>
      <c r="L410" s="131">
        <v>208652.33</v>
      </c>
      <c r="AF410" s="75"/>
      <c r="AG410" s="96" t="s">
        <v>272</v>
      </c>
    </row>
    <row r="411" spans="2:33" customFormat="1" ht="15" x14ac:dyDescent="0.25">
      <c r="B411" s="115"/>
      <c r="C411" s="193" t="s">
        <v>261</v>
      </c>
      <c r="D411" s="193"/>
      <c r="E411" s="193"/>
      <c r="F411" s="193"/>
      <c r="G411" s="193"/>
      <c r="H411" s="193"/>
      <c r="I411" s="193"/>
      <c r="J411" s="119">
        <v>14115.05</v>
      </c>
      <c r="K411" s="118"/>
      <c r="L411" s="119">
        <v>663266.93000000005</v>
      </c>
      <c r="AF411" s="75" t="s">
        <v>261</v>
      </c>
    </row>
    <row r="412" spans="2:33" customFormat="1" ht="15" x14ac:dyDescent="0.25">
      <c r="B412" s="129"/>
      <c r="C412" s="194" t="s">
        <v>264</v>
      </c>
      <c r="D412" s="194"/>
      <c r="E412" s="194"/>
      <c r="F412" s="194"/>
      <c r="G412" s="194"/>
      <c r="H412" s="194"/>
      <c r="I412" s="194"/>
      <c r="J412" s="127"/>
      <c r="K412" s="130"/>
      <c r="L412" s="127"/>
      <c r="AF412" s="75"/>
      <c r="AG412" s="96" t="s">
        <v>264</v>
      </c>
    </row>
    <row r="413" spans="2:33" customFormat="1" ht="15" x14ac:dyDescent="0.25">
      <c r="B413" s="129"/>
      <c r="C413" s="194" t="s">
        <v>273</v>
      </c>
      <c r="D413" s="194"/>
      <c r="E413" s="194"/>
      <c r="F413" s="194"/>
      <c r="G413" s="194"/>
      <c r="H413" s="194"/>
      <c r="I413" s="194"/>
      <c r="J413" s="127"/>
      <c r="K413" s="130"/>
      <c r="L413" s="131">
        <v>115520.5</v>
      </c>
      <c r="AF413" s="75"/>
      <c r="AG413" s="96" t="s">
        <v>273</v>
      </c>
    </row>
    <row r="414" spans="2:33" customFormat="1" ht="15" x14ac:dyDescent="0.25">
      <c r="B414" s="129"/>
      <c r="C414" s="194" t="s">
        <v>274</v>
      </c>
      <c r="D414" s="194"/>
      <c r="E414" s="194"/>
      <c r="F414" s="194"/>
      <c r="G414" s="194"/>
      <c r="H414" s="194"/>
      <c r="I414" s="194"/>
      <c r="J414" s="127"/>
      <c r="K414" s="130"/>
      <c r="L414" s="131">
        <v>2123.2800000000002</v>
      </c>
      <c r="AF414" s="75"/>
      <c r="AG414" s="96" t="s">
        <v>274</v>
      </c>
    </row>
    <row r="415" spans="2:33" customFormat="1" ht="15" x14ac:dyDescent="0.25">
      <c r="B415" s="129"/>
      <c r="C415" s="194" t="s">
        <v>275</v>
      </c>
      <c r="D415" s="194"/>
      <c r="E415" s="194"/>
      <c r="F415" s="194"/>
      <c r="G415" s="194"/>
      <c r="H415" s="194"/>
      <c r="I415" s="194"/>
      <c r="J415" s="127"/>
      <c r="K415" s="130"/>
      <c r="L415" s="131">
        <v>1585.24</v>
      </c>
      <c r="AF415" s="75"/>
      <c r="AG415" s="96" t="s">
        <v>275</v>
      </c>
    </row>
    <row r="416" spans="2:33" customFormat="1" ht="15" x14ac:dyDescent="0.25">
      <c r="B416" s="129"/>
      <c r="C416" s="194" t="s">
        <v>276</v>
      </c>
      <c r="D416" s="194"/>
      <c r="E416" s="194"/>
      <c r="F416" s="194"/>
      <c r="G416" s="194"/>
      <c r="H416" s="194"/>
      <c r="I416" s="194"/>
      <c r="J416" s="127"/>
      <c r="K416" s="130"/>
      <c r="L416" s="131">
        <v>72510.429999999993</v>
      </c>
      <c r="AF416" s="75"/>
      <c r="AG416" s="96" t="s">
        <v>276</v>
      </c>
    </row>
    <row r="417" spans="2:33" customFormat="1" ht="15" x14ac:dyDescent="0.25">
      <c r="B417" s="129"/>
      <c r="C417" s="194" t="s">
        <v>277</v>
      </c>
      <c r="D417" s="194"/>
      <c r="E417" s="194"/>
      <c r="F417" s="194"/>
      <c r="G417" s="194"/>
      <c r="H417" s="194"/>
      <c r="I417" s="194"/>
      <c r="J417" s="127"/>
      <c r="K417" s="130"/>
      <c r="L417" s="131">
        <v>6599.98</v>
      </c>
      <c r="AF417" s="75"/>
      <c r="AG417" s="96" t="s">
        <v>277</v>
      </c>
    </row>
    <row r="418" spans="2:33" customFormat="1" ht="15" x14ac:dyDescent="0.25">
      <c r="B418" s="129"/>
      <c r="C418" s="194" t="s">
        <v>278</v>
      </c>
      <c r="D418" s="194"/>
      <c r="E418" s="194"/>
      <c r="F418" s="194"/>
      <c r="G418" s="194"/>
      <c r="H418" s="194"/>
      <c r="I418" s="194"/>
      <c r="J418" s="127"/>
      <c r="K418" s="130"/>
      <c r="L418" s="131">
        <v>277094.78999999998</v>
      </c>
      <c r="AF418" s="75"/>
      <c r="AG418" s="96" t="s">
        <v>278</v>
      </c>
    </row>
    <row r="419" spans="2:33" customFormat="1" ht="15" x14ac:dyDescent="0.25">
      <c r="B419" s="129"/>
      <c r="C419" s="194" t="s">
        <v>279</v>
      </c>
      <c r="D419" s="194"/>
      <c r="E419" s="194"/>
      <c r="F419" s="194"/>
      <c r="G419" s="194"/>
      <c r="H419" s="194"/>
      <c r="I419" s="194"/>
      <c r="J419" s="127"/>
      <c r="K419" s="130"/>
      <c r="L419" s="131">
        <v>7219.42</v>
      </c>
      <c r="AF419" s="75"/>
      <c r="AG419" s="96" t="s">
        <v>279</v>
      </c>
    </row>
    <row r="420" spans="2:33" customFormat="1" ht="15" x14ac:dyDescent="0.25">
      <c r="B420" s="129"/>
      <c r="C420" s="194" t="s">
        <v>280</v>
      </c>
      <c r="D420" s="194"/>
      <c r="E420" s="194"/>
      <c r="F420" s="194"/>
      <c r="G420" s="194"/>
      <c r="H420" s="194"/>
      <c r="I420" s="194"/>
      <c r="J420" s="127"/>
      <c r="K420" s="130"/>
      <c r="L420" s="131">
        <v>18943.22</v>
      </c>
      <c r="AF420" s="75"/>
      <c r="AG420" s="96" t="s">
        <v>280</v>
      </c>
    </row>
    <row r="421" spans="2:33" customFormat="1" ht="15" x14ac:dyDescent="0.25">
      <c r="B421" s="129"/>
      <c r="C421" s="194" t="s">
        <v>281</v>
      </c>
      <c r="D421" s="194"/>
      <c r="E421" s="194"/>
      <c r="F421" s="194"/>
      <c r="G421" s="194"/>
      <c r="H421" s="194"/>
      <c r="I421" s="194"/>
      <c r="J421" s="127"/>
      <c r="K421" s="130"/>
      <c r="L421" s="131">
        <v>161670.07</v>
      </c>
      <c r="AF421" s="75"/>
      <c r="AG421" s="96" t="s">
        <v>281</v>
      </c>
    </row>
    <row r="422" spans="2:33" customFormat="1" ht="15" x14ac:dyDescent="0.25">
      <c r="B422" s="115"/>
      <c r="C422" s="193" t="s">
        <v>282</v>
      </c>
      <c r="D422" s="193"/>
      <c r="E422" s="193"/>
      <c r="F422" s="193"/>
      <c r="G422" s="193"/>
      <c r="H422" s="193"/>
      <c r="I422" s="193"/>
      <c r="J422" s="117"/>
      <c r="K422" s="118"/>
      <c r="L422" s="117"/>
      <c r="AF422" s="75" t="s">
        <v>282</v>
      </c>
    </row>
    <row r="423" spans="2:33" customFormat="1" ht="15" x14ac:dyDescent="0.25">
      <c r="B423" s="129"/>
      <c r="C423" s="194" t="s">
        <v>283</v>
      </c>
      <c r="D423" s="194"/>
      <c r="E423" s="194"/>
      <c r="F423" s="194"/>
      <c r="G423" s="194"/>
      <c r="H423" s="194"/>
      <c r="I423" s="194"/>
      <c r="J423" s="127"/>
      <c r="K423" s="130"/>
      <c r="L423" s="127"/>
      <c r="AF423" s="75"/>
      <c r="AG423" s="96" t="s">
        <v>283</v>
      </c>
    </row>
    <row r="424" spans="2:33" customFormat="1" ht="15" x14ac:dyDescent="0.25">
      <c r="B424" s="129"/>
      <c r="C424" s="194" t="s">
        <v>284</v>
      </c>
      <c r="D424" s="194"/>
      <c r="E424" s="194"/>
      <c r="F424" s="194"/>
      <c r="G424" s="194"/>
      <c r="H424" s="194"/>
      <c r="I424" s="194"/>
      <c r="J424" s="131">
        <v>7230.61</v>
      </c>
      <c r="K424" s="130"/>
      <c r="L424" s="131">
        <v>339766.17</v>
      </c>
      <c r="AF424" s="75"/>
      <c r="AG424" s="96" t="s">
        <v>284</v>
      </c>
    </row>
    <row r="425" spans="2:33" customFormat="1" ht="15" x14ac:dyDescent="0.25">
      <c r="B425" s="129"/>
      <c r="C425" s="194" t="s">
        <v>285</v>
      </c>
      <c r="D425" s="194"/>
      <c r="E425" s="194"/>
      <c r="F425" s="194"/>
      <c r="G425" s="194"/>
      <c r="H425" s="194"/>
      <c r="I425" s="194"/>
      <c r="J425" s="127"/>
      <c r="K425" s="130"/>
      <c r="L425" s="131">
        <v>302391.89</v>
      </c>
      <c r="AF425" s="75"/>
      <c r="AG425" s="96" t="s">
        <v>285</v>
      </c>
    </row>
    <row r="426" spans="2:33" customFormat="1" ht="15" x14ac:dyDescent="0.25">
      <c r="B426" s="129"/>
      <c r="C426" s="194" t="s">
        <v>286</v>
      </c>
      <c r="D426" s="194"/>
      <c r="E426" s="194"/>
      <c r="F426" s="194"/>
      <c r="G426" s="194"/>
      <c r="H426" s="194"/>
      <c r="I426" s="194"/>
      <c r="J426" s="127"/>
      <c r="K426" s="130"/>
      <c r="L426" s="131">
        <v>115520.5</v>
      </c>
      <c r="AF426" s="75"/>
      <c r="AG426" s="96" t="s">
        <v>286</v>
      </c>
    </row>
    <row r="427" spans="2:33" customFormat="1" ht="15" x14ac:dyDescent="0.25">
      <c r="B427" s="129"/>
      <c r="C427" s="194" t="s">
        <v>287</v>
      </c>
      <c r="D427" s="194"/>
      <c r="E427" s="194"/>
      <c r="F427" s="194"/>
      <c r="G427" s="194"/>
      <c r="H427" s="194"/>
      <c r="I427" s="194"/>
      <c r="J427" s="131">
        <v>16124.26</v>
      </c>
      <c r="K427" s="130"/>
      <c r="L427" s="131">
        <v>757678.56</v>
      </c>
      <c r="AF427" s="75"/>
      <c r="AG427" s="96" t="s">
        <v>287</v>
      </c>
    </row>
    <row r="428" spans="2:33" customFormat="1" ht="15" x14ac:dyDescent="0.25">
      <c r="B428" s="129"/>
      <c r="C428" s="194" t="s">
        <v>288</v>
      </c>
      <c r="D428" s="194"/>
      <c r="E428" s="194"/>
      <c r="F428" s="194"/>
      <c r="G428" s="194"/>
      <c r="H428" s="194"/>
      <c r="I428" s="194"/>
      <c r="J428" s="127"/>
      <c r="K428" s="130"/>
      <c r="L428" s="127"/>
      <c r="AF428" s="75"/>
      <c r="AG428" s="96" t="s">
        <v>288</v>
      </c>
    </row>
    <row r="429" spans="2:33" customFormat="1" ht="15" x14ac:dyDescent="0.25">
      <c r="B429" s="129"/>
      <c r="C429" s="194" t="s">
        <v>289</v>
      </c>
      <c r="D429" s="194"/>
      <c r="E429" s="194"/>
      <c r="F429" s="194"/>
      <c r="G429" s="194"/>
      <c r="H429" s="194"/>
      <c r="I429" s="194"/>
      <c r="J429" s="131">
        <v>2343.3200000000002</v>
      </c>
      <c r="K429" s="130"/>
      <c r="L429" s="131">
        <v>34080.65</v>
      </c>
      <c r="AF429" s="75"/>
      <c r="AG429" s="96" t="s">
        <v>289</v>
      </c>
    </row>
    <row r="430" spans="2:33" customFormat="1" ht="15" x14ac:dyDescent="0.25">
      <c r="B430" s="129"/>
      <c r="C430" s="194" t="s">
        <v>290</v>
      </c>
      <c r="D430" s="194"/>
      <c r="E430" s="194"/>
      <c r="F430" s="194"/>
      <c r="G430" s="194"/>
      <c r="H430" s="194"/>
      <c r="I430" s="194"/>
      <c r="J430" s="127"/>
      <c r="K430" s="130"/>
      <c r="L430" s="131">
        <v>16305.84</v>
      </c>
      <c r="AF430" s="75"/>
      <c r="AG430" s="96" t="s">
        <v>290</v>
      </c>
    </row>
    <row r="431" spans="2:33" customFormat="1" ht="15" x14ac:dyDescent="0.25">
      <c r="B431" s="129"/>
      <c r="C431" s="194" t="s">
        <v>291</v>
      </c>
      <c r="D431" s="194"/>
      <c r="E431" s="194"/>
      <c r="F431" s="194"/>
      <c r="G431" s="194"/>
      <c r="H431" s="194"/>
      <c r="I431" s="194"/>
      <c r="J431" s="127"/>
      <c r="K431" s="130"/>
      <c r="L431" s="131">
        <v>6599.98</v>
      </c>
      <c r="AF431" s="75"/>
      <c r="AG431" s="96" t="s">
        <v>291</v>
      </c>
    </row>
    <row r="432" spans="2:33" customFormat="1" ht="15" x14ac:dyDescent="0.25">
      <c r="B432" s="129"/>
      <c r="C432" s="194" t="s">
        <v>287</v>
      </c>
      <c r="D432" s="194"/>
      <c r="E432" s="194"/>
      <c r="F432" s="194"/>
      <c r="G432" s="194"/>
      <c r="H432" s="194"/>
      <c r="I432" s="194"/>
      <c r="J432" s="131">
        <v>2830.77</v>
      </c>
      <c r="K432" s="130"/>
      <c r="L432" s="131">
        <v>56986.47</v>
      </c>
      <c r="AF432" s="75"/>
      <c r="AG432" s="96" t="s">
        <v>287</v>
      </c>
    </row>
    <row r="433" spans="2:33" customFormat="1" ht="15" x14ac:dyDescent="0.25">
      <c r="B433" s="129"/>
      <c r="C433" s="194" t="s">
        <v>292</v>
      </c>
      <c r="D433" s="194"/>
      <c r="E433" s="194"/>
      <c r="F433" s="194"/>
      <c r="G433" s="194"/>
      <c r="H433" s="194"/>
      <c r="I433" s="194"/>
      <c r="J433" s="127"/>
      <c r="K433" s="130"/>
      <c r="L433" s="127"/>
      <c r="AF433" s="75"/>
      <c r="AG433" s="96" t="s">
        <v>292</v>
      </c>
    </row>
    <row r="434" spans="2:33" customFormat="1" ht="15" x14ac:dyDescent="0.25">
      <c r="B434" s="129"/>
      <c r="C434" s="194" t="s">
        <v>293</v>
      </c>
      <c r="D434" s="194"/>
      <c r="E434" s="194"/>
      <c r="F434" s="194"/>
      <c r="G434" s="194"/>
      <c r="H434" s="194"/>
      <c r="I434" s="194"/>
      <c r="J434" s="131">
        <v>53438.11</v>
      </c>
      <c r="K434" s="130"/>
      <c r="L434" s="131">
        <v>935730.7</v>
      </c>
      <c r="AF434" s="75"/>
      <c r="AG434" s="96" t="s">
        <v>293</v>
      </c>
    </row>
    <row r="435" spans="2:33" customFormat="1" ht="15" x14ac:dyDescent="0.25">
      <c r="B435" s="129"/>
      <c r="C435" s="194" t="s">
        <v>294</v>
      </c>
      <c r="D435" s="194"/>
      <c r="E435" s="194"/>
      <c r="F435" s="194"/>
      <c r="G435" s="194"/>
      <c r="H435" s="194"/>
      <c r="I435" s="194"/>
      <c r="J435" s="127"/>
      <c r="K435" s="130"/>
      <c r="L435" s="131">
        <v>546666.64</v>
      </c>
      <c r="AF435" s="75"/>
      <c r="AG435" s="96" t="s">
        <v>294</v>
      </c>
    </row>
    <row r="436" spans="2:33" customFormat="1" ht="15" x14ac:dyDescent="0.25">
      <c r="B436" s="129"/>
      <c r="C436" s="194" t="s">
        <v>295</v>
      </c>
      <c r="D436" s="194"/>
      <c r="E436" s="194"/>
      <c r="F436" s="194"/>
      <c r="G436" s="194"/>
      <c r="H436" s="194"/>
      <c r="I436" s="194"/>
      <c r="J436" s="127"/>
      <c r="K436" s="130"/>
      <c r="L436" s="131">
        <v>277094.78999999998</v>
      </c>
      <c r="AF436" s="75"/>
      <c r="AG436" s="96" t="s">
        <v>295</v>
      </c>
    </row>
    <row r="437" spans="2:33" customFormat="1" ht="15" x14ac:dyDescent="0.25">
      <c r="B437" s="129"/>
      <c r="C437" s="194" t="s">
        <v>287</v>
      </c>
      <c r="D437" s="194"/>
      <c r="E437" s="194"/>
      <c r="F437" s="194"/>
      <c r="G437" s="194"/>
      <c r="H437" s="194"/>
      <c r="I437" s="194"/>
      <c r="J437" s="131">
        <v>70968.66</v>
      </c>
      <c r="K437" s="130"/>
      <c r="L437" s="131">
        <v>1759492.13</v>
      </c>
      <c r="AF437" s="75"/>
      <c r="AG437" s="96" t="s">
        <v>287</v>
      </c>
    </row>
    <row r="438" spans="2:33" customFormat="1" ht="15" x14ac:dyDescent="0.25">
      <c r="B438" s="129"/>
      <c r="C438" s="194" t="s">
        <v>296</v>
      </c>
      <c r="D438" s="194"/>
      <c r="E438" s="194"/>
      <c r="F438" s="194"/>
      <c r="G438" s="194"/>
      <c r="H438" s="194"/>
      <c r="I438" s="194"/>
      <c r="J438" s="127"/>
      <c r="K438" s="130"/>
      <c r="L438" s="127"/>
      <c r="AF438" s="75"/>
      <c r="AG438" s="96" t="s">
        <v>296</v>
      </c>
    </row>
    <row r="439" spans="2:33" customFormat="1" ht="15" x14ac:dyDescent="0.25">
      <c r="B439" s="129"/>
      <c r="C439" s="194" t="s">
        <v>297</v>
      </c>
      <c r="D439" s="194"/>
      <c r="E439" s="194"/>
      <c r="F439" s="194"/>
      <c r="G439" s="194"/>
      <c r="H439" s="194"/>
      <c r="I439" s="194"/>
      <c r="J439" s="132">
        <v>102.7</v>
      </c>
      <c r="K439" s="130"/>
      <c r="L439" s="131">
        <v>4825.6400000000003</v>
      </c>
      <c r="AF439" s="75"/>
      <c r="AG439" s="96" t="s">
        <v>297</v>
      </c>
    </row>
    <row r="440" spans="2:33" customFormat="1" ht="15" x14ac:dyDescent="0.25">
      <c r="B440" s="129"/>
      <c r="C440" s="194" t="s">
        <v>298</v>
      </c>
      <c r="D440" s="194"/>
      <c r="E440" s="194"/>
      <c r="F440" s="194"/>
      <c r="G440" s="194"/>
      <c r="H440" s="194"/>
      <c r="I440" s="194"/>
      <c r="J440" s="127"/>
      <c r="K440" s="130"/>
      <c r="L440" s="131">
        <v>4294.82</v>
      </c>
      <c r="AF440" s="75"/>
      <c r="AG440" s="96" t="s">
        <v>298</v>
      </c>
    </row>
    <row r="441" spans="2:33" customFormat="1" ht="15" x14ac:dyDescent="0.25">
      <c r="B441" s="129"/>
      <c r="C441" s="194" t="s">
        <v>299</v>
      </c>
      <c r="D441" s="194"/>
      <c r="E441" s="194"/>
      <c r="F441" s="194"/>
      <c r="G441" s="194"/>
      <c r="H441" s="194"/>
      <c r="I441" s="194"/>
      <c r="J441" s="127"/>
      <c r="K441" s="130"/>
      <c r="L441" s="131">
        <v>2123.2800000000002</v>
      </c>
      <c r="AF441" s="75"/>
      <c r="AG441" s="96" t="s">
        <v>299</v>
      </c>
    </row>
    <row r="442" spans="2:33" customFormat="1" ht="15" x14ac:dyDescent="0.25">
      <c r="B442" s="129"/>
      <c r="C442" s="194" t="s">
        <v>287</v>
      </c>
      <c r="D442" s="194"/>
      <c r="E442" s="194"/>
      <c r="F442" s="194"/>
      <c r="G442" s="194"/>
      <c r="H442" s="194"/>
      <c r="I442" s="194"/>
      <c r="J442" s="132">
        <v>239.29</v>
      </c>
      <c r="K442" s="130"/>
      <c r="L442" s="131">
        <v>11243.74</v>
      </c>
      <c r="AF442" s="75"/>
      <c r="AG442" s="96" t="s">
        <v>287</v>
      </c>
    </row>
    <row r="443" spans="2:33" customFormat="1" ht="15" x14ac:dyDescent="0.25">
      <c r="B443" s="129"/>
      <c r="C443" s="194" t="s">
        <v>300</v>
      </c>
      <c r="D443" s="194"/>
      <c r="E443" s="194"/>
      <c r="F443" s="194"/>
      <c r="G443" s="194"/>
      <c r="H443" s="194"/>
      <c r="I443" s="194"/>
      <c r="J443" s="127"/>
      <c r="K443" s="130"/>
      <c r="L443" s="127"/>
      <c r="AF443" s="75"/>
      <c r="AG443" s="96" t="s">
        <v>300</v>
      </c>
    </row>
    <row r="444" spans="2:33" customFormat="1" ht="15" x14ac:dyDescent="0.25">
      <c r="B444" s="129"/>
      <c r="C444" s="194" t="s">
        <v>301</v>
      </c>
      <c r="D444" s="194"/>
      <c r="E444" s="194"/>
      <c r="F444" s="194"/>
      <c r="G444" s="194"/>
      <c r="H444" s="194"/>
      <c r="I444" s="194"/>
      <c r="J444" s="131">
        <v>3247.56</v>
      </c>
      <c r="K444" s="130"/>
      <c r="L444" s="131">
        <v>37885.96</v>
      </c>
      <c r="AF444" s="75"/>
      <c r="AG444" s="96" t="s">
        <v>301</v>
      </c>
    </row>
    <row r="445" spans="2:33" customFormat="1" ht="15" x14ac:dyDescent="0.25">
      <c r="B445" s="129"/>
      <c r="C445" s="194" t="s">
        <v>302</v>
      </c>
      <c r="D445" s="194"/>
      <c r="E445" s="194"/>
      <c r="F445" s="194"/>
      <c r="G445" s="194"/>
      <c r="H445" s="194"/>
      <c r="I445" s="194"/>
      <c r="J445" s="127"/>
      <c r="K445" s="130"/>
      <c r="L445" s="131">
        <v>12798.34</v>
      </c>
      <c r="AF445" s="75"/>
      <c r="AG445" s="96" t="s">
        <v>302</v>
      </c>
    </row>
    <row r="446" spans="2:33" customFormat="1" ht="15" x14ac:dyDescent="0.25">
      <c r="B446" s="129"/>
      <c r="C446" s="194" t="s">
        <v>303</v>
      </c>
      <c r="D446" s="194"/>
      <c r="E446" s="194"/>
      <c r="F446" s="194"/>
      <c r="G446" s="194"/>
      <c r="H446" s="194"/>
      <c r="I446" s="194"/>
      <c r="J446" s="127"/>
      <c r="K446" s="130"/>
      <c r="L446" s="131">
        <v>7219.42</v>
      </c>
      <c r="AF446" s="75"/>
      <c r="AG446" s="96" t="s">
        <v>303</v>
      </c>
    </row>
    <row r="447" spans="2:33" customFormat="1" ht="15" x14ac:dyDescent="0.25">
      <c r="B447" s="129"/>
      <c r="C447" s="194" t="s">
        <v>287</v>
      </c>
      <c r="D447" s="194"/>
      <c r="E447" s="194"/>
      <c r="F447" s="194"/>
      <c r="G447" s="194"/>
      <c r="H447" s="194"/>
      <c r="I447" s="194"/>
      <c r="J447" s="131">
        <v>3673.57</v>
      </c>
      <c r="K447" s="130"/>
      <c r="L447" s="131">
        <v>57903.72</v>
      </c>
      <c r="AF447" s="75"/>
      <c r="AG447" s="96" t="s">
        <v>287</v>
      </c>
    </row>
    <row r="448" spans="2:33" customFormat="1" ht="15" x14ac:dyDescent="0.25">
      <c r="B448" s="129"/>
      <c r="C448" s="194" t="s">
        <v>304</v>
      </c>
      <c r="D448" s="194"/>
      <c r="E448" s="194"/>
      <c r="F448" s="194"/>
      <c r="G448" s="194"/>
      <c r="H448" s="194"/>
      <c r="I448" s="194"/>
      <c r="J448" s="127"/>
      <c r="K448" s="130"/>
      <c r="L448" s="127"/>
      <c r="AF448" s="75"/>
      <c r="AG448" s="96" t="s">
        <v>304</v>
      </c>
    </row>
    <row r="449" spans="2:33" customFormat="1" ht="15" x14ac:dyDescent="0.25">
      <c r="B449" s="129"/>
      <c r="C449" s="194" t="s">
        <v>305</v>
      </c>
      <c r="D449" s="194"/>
      <c r="E449" s="194"/>
      <c r="F449" s="194"/>
      <c r="G449" s="194"/>
      <c r="H449" s="194"/>
      <c r="I449" s="194"/>
      <c r="J449" s="131">
        <v>1989.9</v>
      </c>
      <c r="K449" s="130"/>
      <c r="L449" s="131">
        <v>43209.98</v>
      </c>
      <c r="AF449" s="75"/>
      <c r="AG449" s="96" t="s">
        <v>305</v>
      </c>
    </row>
    <row r="450" spans="2:33" customFormat="1" ht="15" x14ac:dyDescent="0.25">
      <c r="B450" s="129"/>
      <c r="C450" s="194" t="s">
        <v>306</v>
      </c>
      <c r="D450" s="194"/>
      <c r="E450" s="194"/>
      <c r="F450" s="194"/>
      <c r="G450" s="194"/>
      <c r="H450" s="194"/>
      <c r="I450" s="194"/>
      <c r="J450" s="127"/>
      <c r="K450" s="130"/>
      <c r="L450" s="131">
        <v>35236.199999999997</v>
      </c>
      <c r="AF450" s="75"/>
      <c r="AG450" s="96" t="s">
        <v>306</v>
      </c>
    </row>
    <row r="451" spans="2:33" customFormat="1" ht="15" x14ac:dyDescent="0.25">
      <c r="B451" s="129"/>
      <c r="C451" s="194" t="s">
        <v>307</v>
      </c>
      <c r="D451" s="194"/>
      <c r="E451" s="194"/>
      <c r="F451" s="194"/>
      <c r="G451" s="194"/>
      <c r="H451" s="194"/>
      <c r="I451" s="194"/>
      <c r="J451" s="127"/>
      <c r="K451" s="130"/>
      <c r="L451" s="131">
        <v>18943.22</v>
      </c>
      <c r="AF451" s="75"/>
      <c r="AG451" s="96" t="s">
        <v>307</v>
      </c>
    </row>
    <row r="452" spans="2:33" customFormat="1" ht="15" x14ac:dyDescent="0.25">
      <c r="B452" s="129"/>
      <c r="C452" s="194" t="s">
        <v>287</v>
      </c>
      <c r="D452" s="194"/>
      <c r="E452" s="194"/>
      <c r="F452" s="194"/>
      <c r="G452" s="194"/>
      <c r="H452" s="194"/>
      <c r="I452" s="194"/>
      <c r="J452" s="131">
        <v>3142.86</v>
      </c>
      <c r="K452" s="130"/>
      <c r="L452" s="131">
        <v>97389.4</v>
      </c>
      <c r="AF452" s="75"/>
      <c r="AG452" s="96" t="s">
        <v>287</v>
      </c>
    </row>
    <row r="453" spans="2:33" customFormat="1" ht="15" x14ac:dyDescent="0.25">
      <c r="B453" s="129"/>
      <c r="C453" s="194" t="s">
        <v>308</v>
      </c>
      <c r="D453" s="194"/>
      <c r="E453" s="194"/>
      <c r="F453" s="194"/>
      <c r="G453" s="194"/>
      <c r="H453" s="194"/>
      <c r="I453" s="194"/>
      <c r="J453" s="127"/>
      <c r="K453" s="130"/>
      <c r="L453" s="127"/>
      <c r="AF453" s="75"/>
      <c r="AG453" s="96" t="s">
        <v>308</v>
      </c>
    </row>
    <row r="454" spans="2:33" customFormat="1" ht="15" x14ac:dyDescent="0.25">
      <c r="B454" s="129"/>
      <c r="C454" s="194" t="s">
        <v>309</v>
      </c>
      <c r="D454" s="194"/>
      <c r="E454" s="194"/>
      <c r="F454" s="194"/>
      <c r="G454" s="194"/>
      <c r="H454" s="194"/>
      <c r="I454" s="194"/>
      <c r="J454" s="132">
        <v>608.32000000000005</v>
      </c>
      <c r="K454" s="130"/>
      <c r="L454" s="131">
        <v>8522.6299999999992</v>
      </c>
      <c r="AF454" s="75"/>
      <c r="AG454" s="96" t="s">
        <v>309</v>
      </c>
    </row>
    <row r="455" spans="2:33" customFormat="1" ht="15" x14ac:dyDescent="0.25">
      <c r="B455" s="129"/>
      <c r="C455" s="194" t="s">
        <v>310</v>
      </c>
      <c r="D455" s="194"/>
      <c r="E455" s="194"/>
      <c r="F455" s="194"/>
      <c r="G455" s="194"/>
      <c r="H455" s="194"/>
      <c r="I455" s="194"/>
      <c r="J455" s="127"/>
      <c r="K455" s="130"/>
      <c r="L455" s="127"/>
      <c r="AF455" s="75"/>
      <c r="AG455" s="96" t="s">
        <v>310</v>
      </c>
    </row>
    <row r="456" spans="2:33" customFormat="1" ht="15" x14ac:dyDescent="0.25">
      <c r="B456" s="129"/>
      <c r="C456" s="194" t="s">
        <v>311</v>
      </c>
      <c r="D456" s="194"/>
      <c r="E456" s="194"/>
      <c r="F456" s="194"/>
      <c r="G456" s="194"/>
      <c r="H456" s="194"/>
      <c r="I456" s="194"/>
      <c r="J456" s="132">
        <v>859.14</v>
      </c>
      <c r="K456" s="130"/>
      <c r="L456" s="131">
        <v>12036.5</v>
      </c>
      <c r="AF456" s="75"/>
      <c r="AG456" s="96" t="s">
        <v>311</v>
      </c>
    </row>
    <row r="457" spans="2:33" customFormat="1" ht="15" x14ac:dyDescent="0.25">
      <c r="B457" s="129"/>
      <c r="C457" s="194" t="s">
        <v>312</v>
      </c>
      <c r="D457" s="194"/>
      <c r="E457" s="194"/>
      <c r="F457" s="194"/>
      <c r="G457" s="194"/>
      <c r="H457" s="194"/>
      <c r="I457" s="194"/>
      <c r="J457" s="127"/>
      <c r="K457" s="130"/>
      <c r="L457" s="127"/>
      <c r="AF457" s="75"/>
      <c r="AG457" s="96" t="s">
        <v>312</v>
      </c>
    </row>
    <row r="458" spans="2:33" customFormat="1" ht="15" x14ac:dyDescent="0.25">
      <c r="B458" s="129"/>
      <c r="C458" s="194" t="s">
        <v>313</v>
      </c>
      <c r="D458" s="194"/>
      <c r="E458" s="194"/>
      <c r="F458" s="194"/>
      <c r="G458" s="194"/>
      <c r="H458" s="194"/>
      <c r="I458" s="194"/>
      <c r="J458" s="132">
        <v>790.88</v>
      </c>
      <c r="K458" s="130"/>
      <c r="L458" s="131">
        <v>11372.85</v>
      </c>
      <c r="AF458" s="75"/>
      <c r="AG458" s="96" t="s">
        <v>313</v>
      </c>
    </row>
    <row r="459" spans="2:33" customFormat="1" ht="15" x14ac:dyDescent="0.25">
      <c r="B459" s="129"/>
      <c r="C459" s="194" t="s">
        <v>314</v>
      </c>
      <c r="D459" s="194"/>
      <c r="E459" s="194"/>
      <c r="F459" s="194"/>
      <c r="G459" s="194"/>
      <c r="H459" s="194"/>
      <c r="I459" s="194"/>
      <c r="J459" s="127"/>
      <c r="K459" s="130"/>
      <c r="L459" s="127"/>
      <c r="AF459" s="75"/>
      <c r="AG459" s="96" t="s">
        <v>314</v>
      </c>
    </row>
    <row r="460" spans="2:33" customFormat="1" ht="15" x14ac:dyDescent="0.25">
      <c r="B460" s="129"/>
      <c r="C460" s="194" t="s">
        <v>315</v>
      </c>
      <c r="D460" s="194"/>
      <c r="E460" s="194"/>
      <c r="F460" s="194"/>
      <c r="G460" s="194"/>
      <c r="H460" s="194"/>
      <c r="I460" s="194"/>
      <c r="J460" s="132">
        <v>520.46</v>
      </c>
      <c r="K460" s="130"/>
      <c r="L460" s="131">
        <v>7291.63</v>
      </c>
      <c r="AF460" s="75"/>
      <c r="AG460" s="96" t="s">
        <v>315</v>
      </c>
    </row>
    <row r="461" spans="2:33" customFormat="1" ht="15" x14ac:dyDescent="0.25">
      <c r="B461" s="129"/>
      <c r="C461" s="194" t="s">
        <v>316</v>
      </c>
      <c r="D461" s="194"/>
      <c r="E461" s="194"/>
      <c r="F461" s="194"/>
      <c r="G461" s="194"/>
      <c r="H461" s="194"/>
      <c r="I461" s="194"/>
      <c r="J461" s="127"/>
      <c r="K461" s="130"/>
      <c r="L461" s="131">
        <v>3729.98</v>
      </c>
      <c r="AF461" s="75"/>
      <c r="AG461" s="96" t="s">
        <v>316</v>
      </c>
    </row>
    <row r="462" spans="2:33" customFormat="1" ht="15" x14ac:dyDescent="0.25">
      <c r="B462" s="129"/>
      <c r="C462" s="194" t="s">
        <v>317</v>
      </c>
      <c r="D462" s="194"/>
      <c r="E462" s="194"/>
      <c r="F462" s="194"/>
      <c r="G462" s="194"/>
      <c r="H462" s="194"/>
      <c r="I462" s="194"/>
      <c r="J462" s="127"/>
      <c r="K462" s="130"/>
      <c r="L462" s="131">
        <v>1585.24</v>
      </c>
      <c r="AF462" s="75"/>
      <c r="AG462" s="96" t="s">
        <v>317</v>
      </c>
    </row>
    <row r="463" spans="2:33" customFormat="1" ht="15" x14ac:dyDescent="0.25">
      <c r="B463" s="129"/>
      <c r="C463" s="194" t="s">
        <v>287</v>
      </c>
      <c r="D463" s="194"/>
      <c r="E463" s="194"/>
      <c r="F463" s="194"/>
      <c r="G463" s="194"/>
      <c r="H463" s="194"/>
      <c r="I463" s="194"/>
      <c r="J463" s="132">
        <v>633.58000000000004</v>
      </c>
      <c r="K463" s="130"/>
      <c r="L463" s="131">
        <v>12606.85</v>
      </c>
      <c r="AF463" s="75"/>
      <c r="AG463" s="96" t="s">
        <v>287</v>
      </c>
    </row>
    <row r="464" spans="2:33" customFormat="1" ht="15" x14ac:dyDescent="0.25">
      <c r="B464" s="129"/>
      <c r="C464" s="194" t="s">
        <v>318</v>
      </c>
      <c r="D464" s="194"/>
      <c r="E464" s="194"/>
      <c r="F464" s="194"/>
      <c r="G464" s="194"/>
      <c r="H464" s="194"/>
      <c r="I464" s="194"/>
      <c r="J464" s="127"/>
      <c r="K464" s="130"/>
      <c r="L464" s="127"/>
      <c r="AF464" s="75"/>
      <c r="AG464" s="96" t="s">
        <v>318</v>
      </c>
    </row>
    <row r="465" spans="2:33" customFormat="1" ht="15" x14ac:dyDescent="0.25">
      <c r="B465" s="129"/>
      <c r="C465" s="194" t="s">
        <v>319</v>
      </c>
      <c r="D465" s="194"/>
      <c r="E465" s="194"/>
      <c r="F465" s="194"/>
      <c r="G465" s="194"/>
      <c r="H465" s="194"/>
      <c r="I465" s="194"/>
      <c r="J465" s="131">
        <v>46074.35</v>
      </c>
      <c r="K465" s="130"/>
      <c r="L465" s="131">
        <v>624207.64</v>
      </c>
      <c r="AF465" s="75"/>
      <c r="AG465" s="96" t="s">
        <v>319</v>
      </c>
    </row>
    <row r="466" spans="2:33" customFormat="1" ht="15" x14ac:dyDescent="0.25">
      <c r="B466" s="129"/>
      <c r="C466" s="194" t="s">
        <v>320</v>
      </c>
      <c r="D466" s="194"/>
      <c r="E466" s="194"/>
      <c r="F466" s="194"/>
      <c r="G466" s="194"/>
      <c r="H466" s="194"/>
      <c r="I466" s="194"/>
      <c r="J466" s="127"/>
      <c r="K466" s="130"/>
      <c r="L466" s="131">
        <v>208652.33</v>
      </c>
      <c r="AF466" s="75"/>
      <c r="AG466" s="96" t="s">
        <v>320</v>
      </c>
    </row>
    <row r="467" spans="2:33" customFormat="1" ht="15" x14ac:dyDescent="0.25">
      <c r="B467" s="129"/>
      <c r="C467" s="194" t="s">
        <v>321</v>
      </c>
      <c r="D467" s="194"/>
      <c r="E467" s="194"/>
      <c r="F467" s="194"/>
      <c r="G467" s="194"/>
      <c r="H467" s="194"/>
      <c r="I467" s="194"/>
      <c r="J467" s="127"/>
      <c r="K467" s="130"/>
      <c r="L467" s="131">
        <v>161670.07</v>
      </c>
      <c r="AF467" s="75"/>
      <c r="AG467" s="96" t="s">
        <v>321</v>
      </c>
    </row>
    <row r="468" spans="2:33" customFormat="1" ht="15" x14ac:dyDescent="0.25">
      <c r="B468" s="129"/>
      <c r="C468" s="194" t="s">
        <v>287</v>
      </c>
      <c r="D468" s="194"/>
      <c r="E468" s="194"/>
      <c r="F468" s="194"/>
      <c r="G468" s="194"/>
      <c r="H468" s="194"/>
      <c r="I468" s="194"/>
      <c r="J468" s="131">
        <v>53955.23</v>
      </c>
      <c r="K468" s="130"/>
      <c r="L468" s="131">
        <v>994530.04</v>
      </c>
      <c r="AF468" s="75"/>
      <c r="AG468" s="96" t="s">
        <v>287</v>
      </c>
    </row>
    <row r="469" spans="2:33" customFormat="1" ht="15" x14ac:dyDescent="0.25">
      <c r="B469" s="129"/>
      <c r="C469" s="194" t="s">
        <v>322</v>
      </c>
      <c r="D469" s="194"/>
      <c r="E469" s="194"/>
      <c r="F469" s="194"/>
      <c r="G469" s="194"/>
      <c r="H469" s="194"/>
      <c r="I469" s="194"/>
      <c r="J469" s="127"/>
      <c r="K469" s="130"/>
      <c r="L469" s="127"/>
      <c r="AF469" s="75"/>
      <c r="AG469" s="96" t="s">
        <v>322</v>
      </c>
    </row>
    <row r="470" spans="2:33" customFormat="1" ht="15" x14ac:dyDescent="0.25">
      <c r="B470" s="129"/>
      <c r="C470" s="194" t="s">
        <v>323</v>
      </c>
      <c r="D470" s="194"/>
      <c r="E470" s="194"/>
      <c r="F470" s="194"/>
      <c r="G470" s="194"/>
      <c r="H470" s="194"/>
      <c r="I470" s="194"/>
      <c r="J470" s="131">
        <v>1503745.44</v>
      </c>
      <c r="K470" s="130"/>
      <c r="L470" s="131">
        <v>13157772.619999999</v>
      </c>
      <c r="AF470" s="75"/>
      <c r="AG470" s="96" t="s">
        <v>323</v>
      </c>
    </row>
    <row r="471" spans="2:33" customFormat="1" ht="15" x14ac:dyDescent="0.25">
      <c r="B471" s="129"/>
      <c r="C471" s="194" t="s">
        <v>324</v>
      </c>
      <c r="D471" s="194"/>
      <c r="E471" s="194"/>
      <c r="F471" s="194"/>
      <c r="G471" s="194"/>
      <c r="H471" s="194"/>
      <c r="I471" s="194"/>
      <c r="J471" s="127"/>
      <c r="K471" s="130"/>
      <c r="L471" s="127"/>
      <c r="AF471" s="75"/>
      <c r="AG471" s="96" t="s">
        <v>324</v>
      </c>
    </row>
    <row r="472" spans="2:33" customFormat="1" ht="15" x14ac:dyDescent="0.25">
      <c r="B472" s="129"/>
      <c r="C472" s="194" t="s">
        <v>325</v>
      </c>
      <c r="D472" s="194"/>
      <c r="E472" s="194"/>
      <c r="F472" s="194"/>
      <c r="G472" s="194"/>
      <c r="H472" s="194"/>
      <c r="I472" s="194"/>
      <c r="J472" s="131">
        <v>3445.4</v>
      </c>
      <c r="K472" s="130"/>
      <c r="L472" s="131">
        <v>154355.24</v>
      </c>
      <c r="AF472" s="75"/>
      <c r="AG472" s="96" t="s">
        <v>325</v>
      </c>
    </row>
    <row r="473" spans="2:33" customFormat="1" ht="15" x14ac:dyDescent="0.25">
      <c r="B473" s="129"/>
      <c r="C473" s="194" t="s">
        <v>326</v>
      </c>
      <c r="D473" s="194"/>
      <c r="E473" s="194"/>
      <c r="F473" s="194"/>
      <c r="G473" s="194"/>
      <c r="H473" s="194"/>
      <c r="I473" s="194"/>
      <c r="J473" s="127"/>
      <c r="K473" s="130"/>
      <c r="L473" s="131">
        <v>161472.81</v>
      </c>
      <c r="AF473" s="75"/>
      <c r="AG473" s="96" t="s">
        <v>326</v>
      </c>
    </row>
    <row r="474" spans="2:33" customFormat="1" ht="15" x14ac:dyDescent="0.25">
      <c r="B474" s="129"/>
      <c r="C474" s="194" t="s">
        <v>327</v>
      </c>
      <c r="D474" s="194"/>
      <c r="E474" s="194"/>
      <c r="F474" s="194"/>
      <c r="G474" s="194"/>
      <c r="H474" s="194"/>
      <c r="I474" s="194"/>
      <c r="J474" s="127"/>
      <c r="K474" s="130"/>
      <c r="L474" s="131">
        <v>72510.429999999993</v>
      </c>
      <c r="AF474" s="75"/>
      <c r="AG474" s="96" t="s">
        <v>327</v>
      </c>
    </row>
    <row r="475" spans="2:33" customFormat="1" ht="15" x14ac:dyDescent="0.25">
      <c r="B475" s="129"/>
      <c r="C475" s="194" t="s">
        <v>287</v>
      </c>
      <c r="D475" s="194"/>
      <c r="E475" s="194"/>
      <c r="F475" s="194"/>
      <c r="G475" s="194"/>
      <c r="H475" s="194"/>
      <c r="I475" s="194"/>
      <c r="J475" s="131">
        <v>8424.82</v>
      </c>
      <c r="K475" s="130"/>
      <c r="L475" s="131">
        <v>388338.48</v>
      </c>
      <c r="AF475" s="75"/>
      <c r="AG475" s="96" t="s">
        <v>287</v>
      </c>
    </row>
    <row r="476" spans="2:33" customFormat="1" ht="15" x14ac:dyDescent="0.25">
      <c r="B476" s="129"/>
      <c r="C476" s="194" t="s">
        <v>328</v>
      </c>
      <c r="D476" s="194"/>
      <c r="E476" s="194"/>
      <c r="F476" s="194"/>
      <c r="G476" s="194"/>
      <c r="H476" s="194"/>
      <c r="I476" s="194"/>
      <c r="J476" s="131">
        <v>1665996.82</v>
      </c>
      <c r="K476" s="130"/>
      <c r="L476" s="131">
        <v>17325873.989999998</v>
      </c>
      <c r="AF476" s="75"/>
      <c r="AG476" s="96" t="s">
        <v>328</v>
      </c>
    </row>
    <row r="477" spans="2:33" customFormat="1" ht="15" x14ac:dyDescent="0.25">
      <c r="B477" s="129"/>
      <c r="C477" s="194" t="s">
        <v>329</v>
      </c>
      <c r="D477" s="194"/>
      <c r="E477" s="194"/>
      <c r="F477" s="194"/>
      <c r="G477" s="194"/>
      <c r="H477" s="194"/>
      <c r="I477" s="194"/>
      <c r="J477" s="127"/>
      <c r="K477" s="130"/>
      <c r="L477" s="127"/>
      <c r="AF477" s="75"/>
      <c r="AG477" s="96" t="s">
        <v>329</v>
      </c>
    </row>
    <row r="478" spans="2:33" customFormat="1" ht="15" x14ac:dyDescent="0.25">
      <c r="B478" s="129"/>
      <c r="C478" s="194" t="s">
        <v>330</v>
      </c>
      <c r="D478" s="194"/>
      <c r="E478" s="194"/>
      <c r="F478" s="194"/>
      <c r="G478" s="194"/>
      <c r="H478" s="194"/>
      <c r="I478" s="194"/>
      <c r="J478" s="131">
        <v>1540567.21</v>
      </c>
      <c r="K478" s="130"/>
      <c r="L478" s="131">
        <v>13484482.16</v>
      </c>
      <c r="AF478" s="75"/>
      <c r="AG478" s="96" t="s">
        <v>330</v>
      </c>
    </row>
    <row r="479" spans="2:33" customFormat="1" ht="15" x14ac:dyDescent="0.25">
      <c r="B479" s="129"/>
      <c r="C479" s="194" t="s">
        <v>331</v>
      </c>
      <c r="D479" s="194"/>
      <c r="E479" s="194"/>
      <c r="F479" s="194"/>
      <c r="G479" s="194"/>
      <c r="H479" s="194"/>
      <c r="I479" s="194"/>
      <c r="J479" s="131">
        <v>62245.03</v>
      </c>
      <c r="K479" s="130"/>
      <c r="L479" s="131">
        <v>872345.59</v>
      </c>
      <c r="AF479" s="75"/>
      <c r="AG479" s="96" t="s">
        <v>331</v>
      </c>
    </row>
    <row r="480" spans="2:33" customFormat="1" ht="15" x14ac:dyDescent="0.25">
      <c r="B480" s="129"/>
      <c r="C480" s="194" t="s">
        <v>332</v>
      </c>
      <c r="D480" s="194"/>
      <c r="E480" s="194"/>
      <c r="F480" s="194"/>
      <c r="G480" s="194"/>
      <c r="H480" s="194"/>
      <c r="I480" s="194"/>
      <c r="J480" s="131">
        <v>25519.040000000001</v>
      </c>
      <c r="K480" s="130"/>
      <c r="L480" s="131">
        <v>1199140.77</v>
      </c>
      <c r="AF480" s="75"/>
      <c r="AG480" s="96" t="s">
        <v>332</v>
      </c>
    </row>
    <row r="481" spans="1:38" customFormat="1" ht="15" x14ac:dyDescent="0.25">
      <c r="B481" s="129"/>
      <c r="C481" s="194" t="s">
        <v>333</v>
      </c>
      <c r="D481" s="194"/>
      <c r="E481" s="194"/>
      <c r="F481" s="194"/>
      <c r="G481" s="194"/>
      <c r="H481" s="194"/>
      <c r="I481" s="194"/>
      <c r="J481" s="131">
        <v>27485.58</v>
      </c>
      <c r="K481" s="130"/>
      <c r="L481" s="131">
        <v>1291548.8500000001</v>
      </c>
      <c r="AF481" s="75"/>
      <c r="AG481" s="96" t="s">
        <v>333</v>
      </c>
    </row>
    <row r="482" spans="1:38" customFormat="1" ht="15" x14ac:dyDescent="0.25">
      <c r="B482" s="129"/>
      <c r="C482" s="194" t="s">
        <v>334</v>
      </c>
      <c r="D482" s="194"/>
      <c r="E482" s="194"/>
      <c r="F482" s="194"/>
      <c r="G482" s="194"/>
      <c r="H482" s="194"/>
      <c r="I482" s="194"/>
      <c r="J482" s="131">
        <v>14115.05</v>
      </c>
      <c r="K482" s="130"/>
      <c r="L482" s="131">
        <v>663266.93000000005</v>
      </c>
      <c r="AF482" s="75"/>
      <c r="AG482" s="96" t="s">
        <v>334</v>
      </c>
    </row>
    <row r="483" spans="1:38" customFormat="1" ht="15" x14ac:dyDescent="0.25">
      <c r="B483" s="129"/>
      <c r="C483" s="194" t="s">
        <v>335</v>
      </c>
      <c r="D483" s="194"/>
      <c r="E483" s="194"/>
      <c r="F483" s="194"/>
      <c r="G483" s="194"/>
      <c r="H483" s="194"/>
      <c r="I483" s="194"/>
      <c r="J483" s="131">
        <v>49979.9</v>
      </c>
      <c r="K483" s="130"/>
      <c r="L483" s="131">
        <v>519776.22</v>
      </c>
      <c r="AF483" s="75"/>
      <c r="AG483" s="96" t="s">
        <v>335</v>
      </c>
    </row>
    <row r="484" spans="1:38" customFormat="1" ht="15" x14ac:dyDescent="0.25">
      <c r="B484" s="129"/>
      <c r="C484" s="194" t="s">
        <v>336</v>
      </c>
      <c r="D484" s="194"/>
      <c r="E484" s="194"/>
      <c r="F484" s="194"/>
      <c r="G484" s="194"/>
      <c r="H484" s="194"/>
      <c r="I484" s="194"/>
      <c r="J484" s="131">
        <v>1715976.72</v>
      </c>
      <c r="K484" s="130"/>
      <c r="L484" s="131">
        <v>17845650.210000001</v>
      </c>
      <c r="AF484" s="75"/>
      <c r="AG484" s="96" t="s">
        <v>336</v>
      </c>
    </row>
    <row r="485" spans="1:38" customFormat="1" ht="15" x14ac:dyDescent="0.25">
      <c r="B485" s="129"/>
      <c r="C485" s="194" t="s">
        <v>339</v>
      </c>
      <c r="D485" s="194"/>
      <c r="E485" s="194"/>
      <c r="F485" s="194"/>
      <c r="G485" s="194"/>
      <c r="H485" s="194"/>
      <c r="I485" s="194"/>
      <c r="J485" s="131">
        <v>343195.34</v>
      </c>
      <c r="K485" s="130"/>
      <c r="L485" s="131">
        <v>3569130.04</v>
      </c>
      <c r="AF485" s="75"/>
      <c r="AG485" s="96" t="s">
        <v>339</v>
      </c>
    </row>
    <row r="486" spans="1:38" customFormat="1" ht="15" x14ac:dyDescent="0.25">
      <c r="A486" s="133"/>
      <c r="B486" s="115"/>
      <c r="C486" s="193" t="s">
        <v>340</v>
      </c>
      <c r="D486" s="193"/>
      <c r="E486" s="193"/>
      <c r="F486" s="193"/>
      <c r="G486" s="193"/>
      <c r="H486" s="193"/>
      <c r="I486" s="193"/>
      <c r="J486" s="119">
        <v>2059172.06</v>
      </c>
      <c r="K486" s="118"/>
      <c r="L486" s="119">
        <v>21414780.25</v>
      </c>
      <c r="AF486" s="75"/>
      <c r="AH486" s="75" t="s">
        <v>340</v>
      </c>
    </row>
    <row r="488" spans="1:38" customFormat="1" ht="19.5" customHeight="1" x14ac:dyDescent="0.25"/>
    <row r="489" spans="1:38" s="68" customFormat="1" ht="15" x14ac:dyDescent="0.25">
      <c r="A489" s="120"/>
      <c r="B489" s="121" t="s">
        <v>341</v>
      </c>
      <c r="C489" s="191"/>
      <c r="D489" s="191"/>
      <c r="E489" s="191"/>
      <c r="F489" s="191"/>
      <c r="G489" s="191"/>
      <c r="H489" s="192"/>
      <c r="I489" s="192"/>
      <c r="J489" s="192"/>
      <c r="K489" s="192"/>
      <c r="L489" s="122"/>
      <c r="M489" s="120"/>
      <c r="N489" s="120"/>
      <c r="O489"/>
      <c r="P489"/>
      <c r="Q489"/>
      <c r="R489" s="69"/>
      <c r="S489" s="69"/>
      <c r="T489" s="69"/>
      <c r="U489" s="69"/>
      <c r="V489" s="69"/>
      <c r="W489" s="69"/>
      <c r="X489" s="69"/>
      <c r="Y489" s="69"/>
      <c r="Z489" s="69"/>
      <c r="AA489" s="69"/>
      <c r="AB489" s="69"/>
      <c r="AC489" s="69"/>
      <c r="AD489" s="69"/>
      <c r="AE489" s="69"/>
      <c r="AF489" s="69"/>
      <c r="AG489" s="69"/>
      <c r="AH489" s="69"/>
      <c r="AI489" s="69" t="s">
        <v>0</v>
      </c>
      <c r="AJ489" s="69" t="s">
        <v>0</v>
      </c>
      <c r="AK489" s="69"/>
      <c r="AL489" s="69"/>
    </row>
    <row r="490" spans="1:38" s="125" customFormat="1" ht="18.75" customHeight="1" x14ac:dyDescent="0.25">
      <c r="A490" s="123"/>
      <c r="B490" s="121"/>
      <c r="C490" s="190" t="s">
        <v>342</v>
      </c>
      <c r="D490" s="190"/>
      <c r="E490" s="190"/>
      <c r="F490" s="190"/>
      <c r="G490" s="190"/>
      <c r="H490" s="190"/>
      <c r="I490" s="190"/>
      <c r="J490" s="190"/>
      <c r="K490" s="190"/>
      <c r="L490" s="124"/>
      <c r="M490" s="123"/>
      <c r="N490" s="123"/>
      <c r="R490" s="126"/>
      <c r="S490" s="126"/>
      <c r="T490" s="126"/>
      <c r="U490" s="126"/>
      <c r="V490" s="126"/>
      <c r="W490" s="126"/>
      <c r="X490" s="126"/>
      <c r="Y490" s="126"/>
      <c r="Z490" s="126"/>
      <c r="AA490" s="126"/>
      <c r="AB490" s="126"/>
      <c r="AC490" s="126"/>
      <c r="AD490" s="126"/>
      <c r="AE490" s="126"/>
      <c r="AF490" s="126"/>
      <c r="AG490" s="126"/>
      <c r="AH490" s="126"/>
      <c r="AI490" s="126"/>
      <c r="AJ490" s="126"/>
      <c r="AK490" s="126"/>
      <c r="AL490" s="126"/>
    </row>
    <row r="491" spans="1:38" s="68" customFormat="1" ht="15" x14ac:dyDescent="0.25">
      <c r="A491" s="120"/>
      <c r="B491" s="121" t="s">
        <v>343</v>
      </c>
      <c r="C491" s="191"/>
      <c r="D491" s="191"/>
      <c r="E491" s="191"/>
      <c r="F491" s="191"/>
      <c r="G491" s="191"/>
      <c r="H491" s="192"/>
      <c r="I491" s="192"/>
      <c r="J491" s="192"/>
      <c r="K491" s="192"/>
      <c r="L491" s="122"/>
      <c r="M491" s="120"/>
      <c r="N491" s="120"/>
      <c r="O491"/>
      <c r="P491"/>
      <c r="Q491"/>
      <c r="R491" s="69"/>
      <c r="S491" s="69"/>
      <c r="T491" s="69"/>
      <c r="U491" s="69"/>
      <c r="V491" s="69"/>
      <c r="W491" s="69"/>
      <c r="X491" s="69"/>
      <c r="Y491" s="69"/>
      <c r="Z491" s="69"/>
      <c r="AA491" s="69"/>
      <c r="AB491" s="69"/>
      <c r="AC491" s="69"/>
      <c r="AD491" s="69"/>
      <c r="AE491" s="69"/>
      <c r="AF491" s="69"/>
      <c r="AG491" s="69"/>
      <c r="AH491" s="69"/>
      <c r="AI491" s="69"/>
      <c r="AJ491" s="69"/>
      <c r="AK491" s="69" t="s">
        <v>0</v>
      </c>
      <c r="AL491" s="69" t="s">
        <v>0</v>
      </c>
    </row>
    <row r="492" spans="1:38" s="125" customFormat="1" ht="18.75" customHeight="1" x14ac:dyDescent="0.25">
      <c r="A492" s="123"/>
      <c r="B492" s="123"/>
      <c r="C492" s="190" t="s">
        <v>342</v>
      </c>
      <c r="D492" s="190"/>
      <c r="E492" s="190"/>
      <c r="F492" s="190"/>
      <c r="G492" s="190"/>
      <c r="H492" s="190"/>
      <c r="I492" s="190"/>
      <c r="J492" s="190"/>
      <c r="K492" s="190"/>
      <c r="L492" s="124"/>
      <c r="M492" s="123"/>
      <c r="N492" s="123"/>
      <c r="R492" s="126"/>
      <c r="S492" s="126"/>
      <c r="T492" s="126"/>
      <c r="U492" s="126"/>
      <c r="V492" s="126"/>
      <c r="W492" s="126"/>
      <c r="X492" s="126"/>
      <c r="Y492" s="126"/>
      <c r="Z492" s="126"/>
      <c r="AA492" s="126"/>
      <c r="AB492" s="126"/>
      <c r="AC492" s="126"/>
      <c r="AD492" s="126"/>
      <c r="AE492" s="126"/>
      <c r="AF492" s="126"/>
      <c r="AG492" s="126"/>
      <c r="AH492" s="126"/>
      <c r="AI492" s="126"/>
      <c r="AJ492" s="126"/>
      <c r="AK492" s="126"/>
      <c r="AL492" s="126"/>
    </row>
  </sheetData>
  <mergeCells count="497">
    <mergeCell ref="I10:J10"/>
    <mergeCell ref="K10:L10"/>
    <mergeCell ref="I11:J11"/>
    <mergeCell ref="K11:L11"/>
    <mergeCell ref="I12:L12"/>
    <mergeCell ref="A14:L14"/>
    <mergeCell ref="A2:L2"/>
    <mergeCell ref="A3:L3"/>
    <mergeCell ref="A5:L5"/>
    <mergeCell ref="A6:L6"/>
    <mergeCell ref="B8:F8"/>
    <mergeCell ref="I9:J9"/>
    <mergeCell ref="K9:L9"/>
    <mergeCell ref="A21:L21"/>
    <mergeCell ref="C22:E22"/>
    <mergeCell ref="C23:E23"/>
    <mergeCell ref="C24:E24"/>
    <mergeCell ref="C25:E25"/>
    <mergeCell ref="C26:E26"/>
    <mergeCell ref="I16:I18"/>
    <mergeCell ref="J16:J18"/>
    <mergeCell ref="K16:K18"/>
    <mergeCell ref="L16:L18"/>
    <mergeCell ref="C19:E19"/>
    <mergeCell ref="A20:L20"/>
    <mergeCell ref="A16:A18"/>
    <mergeCell ref="B16:B18"/>
    <mergeCell ref="C16:E18"/>
    <mergeCell ref="F16:F18"/>
    <mergeCell ref="G16:G18"/>
    <mergeCell ref="H16:H18"/>
    <mergeCell ref="C33:E33"/>
    <mergeCell ref="C34:E34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C69:E69"/>
    <mergeCell ref="C70:E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E80"/>
    <mergeCell ref="C93:E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E91"/>
    <mergeCell ref="C92:E92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E102"/>
    <mergeCell ref="C103:E103"/>
    <mergeCell ref="C104:E104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45:E145"/>
    <mergeCell ref="C146:E146"/>
    <mergeCell ref="C135:E135"/>
    <mergeCell ref="C136:E136"/>
    <mergeCell ref="C137:E137"/>
    <mergeCell ref="A138:L138"/>
    <mergeCell ref="C139:E139"/>
    <mergeCell ref="C140:E140"/>
    <mergeCell ref="C153:E153"/>
    <mergeCell ref="C154:E154"/>
    <mergeCell ref="C155:E155"/>
    <mergeCell ref="C156:E156"/>
    <mergeCell ref="C157:E157"/>
    <mergeCell ref="C158:E158"/>
    <mergeCell ref="C147:E147"/>
    <mergeCell ref="C148:E148"/>
    <mergeCell ref="C149:E149"/>
    <mergeCell ref="C150:E150"/>
    <mergeCell ref="C151:E151"/>
    <mergeCell ref="C152:E152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E162"/>
    <mergeCell ref="C163:E163"/>
    <mergeCell ref="C164:E164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E174"/>
    <mergeCell ref="C175:E175"/>
    <mergeCell ref="C176:E176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213:E213"/>
    <mergeCell ref="C214:E214"/>
    <mergeCell ref="C215:E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C212:E212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37:E237"/>
    <mergeCell ref="C238:E238"/>
    <mergeCell ref="C239:E239"/>
    <mergeCell ref="C240:E240"/>
    <mergeCell ref="C241:E241"/>
    <mergeCell ref="C242:E242"/>
    <mergeCell ref="C231:E231"/>
    <mergeCell ref="C232:E232"/>
    <mergeCell ref="C233:E233"/>
    <mergeCell ref="A234:L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E243"/>
    <mergeCell ref="C244:E244"/>
    <mergeCell ref="C245:E245"/>
    <mergeCell ref="C246:E246"/>
    <mergeCell ref="C247:E247"/>
    <mergeCell ref="C248:E248"/>
    <mergeCell ref="C261:E261"/>
    <mergeCell ref="C262:E262"/>
    <mergeCell ref="C263:E263"/>
    <mergeCell ref="C264:E264"/>
    <mergeCell ref="C265:E265"/>
    <mergeCell ref="C266:E266"/>
    <mergeCell ref="C255:E255"/>
    <mergeCell ref="C256:E256"/>
    <mergeCell ref="C257:E257"/>
    <mergeCell ref="C258:E258"/>
    <mergeCell ref="C259:E259"/>
    <mergeCell ref="C260:E260"/>
    <mergeCell ref="C273:E273"/>
    <mergeCell ref="C274:E274"/>
    <mergeCell ref="C275:E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E295"/>
    <mergeCell ref="C296:E296"/>
    <mergeCell ref="C309:E309"/>
    <mergeCell ref="C310:E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E337"/>
    <mergeCell ref="C338:E338"/>
    <mergeCell ref="C327:E327"/>
    <mergeCell ref="C328:E328"/>
    <mergeCell ref="C329:E329"/>
    <mergeCell ref="C330:E330"/>
    <mergeCell ref="C331:E331"/>
    <mergeCell ref="C332:E332"/>
    <mergeCell ref="C345:E345"/>
    <mergeCell ref="C346:E346"/>
    <mergeCell ref="C347:E347"/>
    <mergeCell ref="C348:E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E363"/>
    <mergeCell ref="C364:E364"/>
    <mergeCell ref="C365:E365"/>
    <mergeCell ref="C366:E366"/>
    <mergeCell ref="A367:L367"/>
    <mergeCell ref="C368:E368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93:E393"/>
    <mergeCell ref="C394:E394"/>
    <mergeCell ref="C395:E395"/>
    <mergeCell ref="C396:I396"/>
    <mergeCell ref="C397:I397"/>
    <mergeCell ref="C398:I398"/>
    <mergeCell ref="C387:E387"/>
    <mergeCell ref="C388:E388"/>
    <mergeCell ref="C389:E389"/>
    <mergeCell ref="C390:E390"/>
    <mergeCell ref="C391:E391"/>
    <mergeCell ref="C392:E392"/>
    <mergeCell ref="C405:I405"/>
    <mergeCell ref="C406:I406"/>
    <mergeCell ref="C407:I407"/>
    <mergeCell ref="C408:I408"/>
    <mergeCell ref="C409:I409"/>
    <mergeCell ref="C410:I410"/>
    <mergeCell ref="C399:I399"/>
    <mergeCell ref="C400:I400"/>
    <mergeCell ref="C401:I401"/>
    <mergeCell ref="C402:I402"/>
    <mergeCell ref="C403:I403"/>
    <mergeCell ref="C404:I404"/>
    <mergeCell ref="C417:I417"/>
    <mergeCell ref="C418:I418"/>
    <mergeCell ref="C419:I419"/>
    <mergeCell ref="C420:I420"/>
    <mergeCell ref="C421:I421"/>
    <mergeCell ref="C422:I422"/>
    <mergeCell ref="C411:I411"/>
    <mergeCell ref="C412:I412"/>
    <mergeCell ref="C413:I413"/>
    <mergeCell ref="C414:I414"/>
    <mergeCell ref="C415:I415"/>
    <mergeCell ref="C416:I416"/>
    <mergeCell ref="C429:I429"/>
    <mergeCell ref="C430:I430"/>
    <mergeCell ref="C431:I431"/>
    <mergeCell ref="C432:I432"/>
    <mergeCell ref="C433:I433"/>
    <mergeCell ref="C434:I434"/>
    <mergeCell ref="C423:I423"/>
    <mergeCell ref="C424:I424"/>
    <mergeCell ref="C425:I425"/>
    <mergeCell ref="C426:I426"/>
    <mergeCell ref="C427:I427"/>
    <mergeCell ref="C428:I428"/>
    <mergeCell ref="C441:I441"/>
    <mergeCell ref="C442:I442"/>
    <mergeCell ref="C443:I443"/>
    <mergeCell ref="C444:I444"/>
    <mergeCell ref="C445:I445"/>
    <mergeCell ref="C446:I446"/>
    <mergeCell ref="C435:I435"/>
    <mergeCell ref="C436:I436"/>
    <mergeCell ref="C437:I437"/>
    <mergeCell ref="C438:I438"/>
    <mergeCell ref="C439:I439"/>
    <mergeCell ref="C440:I440"/>
    <mergeCell ref="C453:I453"/>
    <mergeCell ref="C454:I454"/>
    <mergeCell ref="C455:I455"/>
    <mergeCell ref="C456:I456"/>
    <mergeCell ref="C457:I457"/>
    <mergeCell ref="C458:I458"/>
    <mergeCell ref="C447:I447"/>
    <mergeCell ref="C448:I448"/>
    <mergeCell ref="C449:I449"/>
    <mergeCell ref="C450:I450"/>
    <mergeCell ref="C451:I451"/>
    <mergeCell ref="C452:I452"/>
    <mergeCell ref="C465:I465"/>
    <mergeCell ref="C466:I466"/>
    <mergeCell ref="C467:I467"/>
    <mergeCell ref="C468:I468"/>
    <mergeCell ref="C469:I469"/>
    <mergeCell ref="C470:I470"/>
    <mergeCell ref="C459:I459"/>
    <mergeCell ref="C460:I460"/>
    <mergeCell ref="C461:I461"/>
    <mergeCell ref="C462:I462"/>
    <mergeCell ref="C463:I463"/>
    <mergeCell ref="C464:I464"/>
    <mergeCell ref="C477:I477"/>
    <mergeCell ref="C478:I478"/>
    <mergeCell ref="C479:I479"/>
    <mergeCell ref="C480:I480"/>
    <mergeCell ref="C481:I481"/>
    <mergeCell ref="C482:I482"/>
    <mergeCell ref="C471:I471"/>
    <mergeCell ref="C472:I472"/>
    <mergeCell ref="C473:I473"/>
    <mergeCell ref="C474:I474"/>
    <mergeCell ref="C475:I475"/>
    <mergeCell ref="C476:I476"/>
    <mergeCell ref="C490:K490"/>
    <mergeCell ref="C491:G491"/>
    <mergeCell ref="H491:K491"/>
    <mergeCell ref="C492:K492"/>
    <mergeCell ref="C483:I483"/>
    <mergeCell ref="C484:I484"/>
    <mergeCell ref="C485:I485"/>
    <mergeCell ref="C486:I486"/>
    <mergeCell ref="C489:G489"/>
    <mergeCell ref="H489:K489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4B58-DD6A-40EA-935C-A66F7EA7F0C3}">
  <dimension ref="B2:D10"/>
  <sheetViews>
    <sheetView workbookViewId="0">
      <selection activeCell="C4" sqref="C4"/>
    </sheetView>
  </sheetViews>
  <sheetFormatPr defaultRowHeight="15" x14ac:dyDescent="0.25"/>
  <sheetData>
    <row r="2" spans="2:4" x14ac:dyDescent="0.25">
      <c r="B2" t="s">
        <v>352</v>
      </c>
    </row>
    <row r="4" spans="2:4" x14ac:dyDescent="0.25">
      <c r="B4" t="s">
        <v>353</v>
      </c>
      <c r="D4" t="s">
        <v>358</v>
      </c>
    </row>
    <row r="5" spans="2:4" s="134" customFormat="1" x14ac:dyDescent="0.25">
      <c r="B5" s="134" t="s">
        <v>357</v>
      </c>
      <c r="D5" s="134" t="s">
        <v>359</v>
      </c>
    </row>
    <row r="6" spans="2:4" x14ac:dyDescent="0.25">
      <c r="B6" t="s">
        <v>36</v>
      </c>
      <c r="D6" t="s">
        <v>358</v>
      </c>
    </row>
    <row r="7" spans="2:4" s="134" customFormat="1" x14ac:dyDescent="0.25">
      <c r="B7" s="134" t="s">
        <v>360</v>
      </c>
      <c r="D7" s="134" t="str">
        <f>D5</f>
        <v>чел/час</v>
      </c>
    </row>
    <row r="8" spans="2:4" x14ac:dyDescent="0.25">
      <c r="B8" t="s">
        <v>356</v>
      </c>
      <c r="D8" t="s">
        <v>358</v>
      </c>
    </row>
    <row r="9" spans="2:4" x14ac:dyDescent="0.25">
      <c r="B9" t="s">
        <v>354</v>
      </c>
      <c r="D9" t="s">
        <v>358</v>
      </c>
    </row>
    <row r="10" spans="2:4" x14ac:dyDescent="0.25">
      <c r="B10" t="s">
        <v>355</v>
      </c>
      <c r="D10" t="s">
        <v>358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 1,12</vt:lpstr>
      <vt:lpstr>без 1,12</vt:lpstr>
      <vt:lpstr>без 1,12 и с мат. по факту</vt:lpstr>
      <vt:lpstr>анализ</vt:lpstr>
      <vt:lpstr>'без 1,12'!Заголовки_для_печати</vt:lpstr>
      <vt:lpstr>'без 1,12 и с мат. по факту'!Заголовки_для_печати</vt:lpstr>
      <vt:lpstr>'с 1,12'!Заголовки_для_печати</vt:lpstr>
      <vt:lpstr>'без 1,12'!Область_печати</vt:lpstr>
      <vt:lpstr>'без 1,12 и с мат. по факту'!Область_печати</vt:lpstr>
      <vt:lpstr>'с 1,12'!Область_печати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2023-03-15T13:28:59Z</cp:lastPrinted>
  <dcterms:created xsi:type="dcterms:W3CDTF">2020-09-30T08:50:27Z</dcterms:created>
  <dcterms:modified xsi:type="dcterms:W3CDTF">2024-10-07T10:38:19Z</dcterms:modified>
</cp:coreProperties>
</file>