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! Оформлено на подпись\"/>
    </mc:Choice>
  </mc:AlternateContent>
  <xr:revisionPtr revIDLastSave="0" documentId="13_ncr:1_{F1303E4E-BADA-4C2C-8992-2D07E736E0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Ремонт пути №3_11.09 v3-25" sheetId="1" r:id="rId1"/>
    <sheet name="анализ" sheetId="2" state="hidden" r:id="rId2"/>
  </sheets>
  <externalReferences>
    <externalReference r:id="rId3"/>
  </externalReferences>
  <definedNames>
    <definedName name="ГС_Итог.БИМ.ВетикальныеСтроки2020">'[1]ЛСР форма ЛЭУ'!#REF!</definedName>
    <definedName name="ГС_Коэффициенты2020">'[1]ЛСР форма ЛЭУ'!#REF!</definedName>
    <definedName name="ГС_Разделы">'[1]ЛСР форма ЛЭУ'!#REF!</definedName>
    <definedName name="ГС_Строки\ТипСтроки_Позиция">'[1]ЛСР форма ЛЭУ'!#REF!</definedName>
    <definedName name="_xlnm.Print_Titles" localSheetId="0">'ЛСР  Ремонт пути №3_11.09 v3-25'!$38:$38</definedName>
    <definedName name="_xlnm.Print_Area" localSheetId="0">'ЛСР  Ремонт пути №3_11.09 v3-25'!$A$1:$N$562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D8" i="2"/>
  <c r="C8" i="2"/>
  <c r="I12" i="2"/>
  <c r="E12" i="2"/>
  <c r="C12" i="2"/>
  <c r="R547" i="1"/>
  <c r="I6" i="2"/>
  <c r="I9" i="2"/>
  <c r="I10" i="2"/>
  <c r="I11" i="2"/>
  <c r="I4" i="2"/>
  <c r="G7" i="2"/>
  <c r="I7" i="2" s="1"/>
  <c r="G5" i="2"/>
  <c r="I5" i="2" s="1"/>
  <c r="G6" i="2"/>
  <c r="G9" i="2"/>
  <c r="G10" i="2"/>
  <c r="G11" i="2"/>
  <c r="G12" i="2" s="1"/>
  <c r="G4" i="2"/>
  <c r="E7" i="2"/>
  <c r="E5" i="2"/>
  <c r="G8" i="2" l="1"/>
  <c r="I8" i="2" s="1"/>
  <c r="E8" i="2"/>
</calcChain>
</file>

<file path=xl/sharedStrings.xml><?xml version="1.0" encoding="utf-8"?>
<sst xmlns="http://schemas.openxmlformats.org/spreadsheetml/2006/main" count="1608" uniqueCount="390">
  <si>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</si>
  <si>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</si>
  <si>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</si>
  <si>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</si>
  <si>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</si>
  <si>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</si>
  <si>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</si>
  <si>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</si>
  <si>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</si>
  <si>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</si>
  <si>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</si>
  <si>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</si>
  <si>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</si>
  <si>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</si>
  <si>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</si>
  <si>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</si>
  <si>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</si>
  <si>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</si>
  <si>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</si>
  <si>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</si>
  <si>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</si>
  <si>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</si>
  <si>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</si>
  <si>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</si>
  <si>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</si>
  <si>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</si>
  <si>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</si>
  <si>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</si>
  <si>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(2900,76)</t>
  </si>
  <si>
    <t>тыс.руб.</t>
  </si>
  <si>
    <t>в том числе:</t>
  </si>
  <si>
    <t>строительных работ</t>
  </si>
  <si>
    <t>(2084,57)</t>
  </si>
  <si>
    <t>Средства на оплату труда рабочих</t>
  </si>
  <si>
    <t>(21,58)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</si>
  <si>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</si>
  <si>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</si>
  <si>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</si>
  <si>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</si>
  <si>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</si>
  <si>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</si>
  <si>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</si>
  <si>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</si>
  <si>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</si>
  <si>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</si>
  <si>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</si>
  <si>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</si>
  <si>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</si>
  <si>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</si>
  <si>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</si>
  <si>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</si>
  <si>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</si>
  <si>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</si>
  <si>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</si>
  <si>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</si>
  <si>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</si>
  <si>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</si>
  <si>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</si>
  <si>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</si>
  <si>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</si>
  <si>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</si>
  <si>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</si>
  <si>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</si>
  <si>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</si>
  <si>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</si>
  <si>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</si>
  <si>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</si>
  <si>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</si>
  <si>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</si>
  <si>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</si>
  <si>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</si>
  <si>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</si>
  <si>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</si>
  <si>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</si>
  <si>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</si>
  <si>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</si>
  <si>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</si>
  <si>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</si>
  <si>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</si>
  <si>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ЭМ</t>
  </si>
  <si>
    <t>3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</si>
  <si>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</si>
  <si>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</si>
  <si>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</si>
  <si>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</si>
  <si>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</si>
  <si>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</si>
  <si>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</si>
  <si>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</si>
  <si>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</si>
  <si>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</si>
  <si>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</si>
  <si>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</si>
  <si>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</si>
  <si>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</si>
  <si>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</si>
  <si>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</si>
  <si>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</si>
  <si>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</si>
  <si>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</si>
  <si>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</si>
  <si>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</si>
  <si>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</si>
  <si>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</si>
  <si>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</si>
  <si>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</si>
  <si>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</si>
  <si>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</si>
  <si>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</si>
  <si>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</si>
  <si>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</si>
  <si>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</si>
  <si>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</si>
  <si>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</si>
  <si>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</si>
  <si>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</si>
  <si>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</si>
  <si>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</si>
  <si>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</si>
  <si>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</si>
  <si>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</si>
  <si>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</si>
  <si>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</si>
  <si>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</si>
  <si>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</si>
  <si>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</si>
  <si>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</si>
  <si>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</si>
  <si>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</si>
  <si>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</si>
  <si>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</si>
  <si>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</si>
  <si>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</si>
  <si>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</si>
  <si>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</si>
  <si>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</si>
  <si>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</si>
  <si>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</si>
  <si>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</si>
  <si>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</si>
  <si>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</si>
  <si>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</si>
  <si>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</si>
  <si>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</si>
  <si>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</si>
  <si>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</si>
  <si>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</si>
  <si>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</si>
  <si>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</si>
  <si>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</si>
  <si>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</si>
  <si>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</si>
  <si>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</si>
  <si>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</si>
  <si>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</si>
  <si>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</si>
  <si>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</si>
  <si>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</si>
  <si>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</si>
  <si>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</si>
  <si>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</si>
  <si>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</si>
  <si>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</si>
  <si>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</si>
  <si>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</si>
  <si>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</si>
  <si>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</si>
  <si>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</si>
  <si>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</si>
  <si>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Объем=(3,52+3)/1000</t>
  </si>
  <si>
    <t>17</t>
  </si>
  <si>
    <t>Укладка стальных водопроводных труб с гидравлическим испытанием диаметром: 200 мм/применит.Демонтаж трубопровода (байпас) из стальных труб ф219х5</t>
  </si>
  <si>
    <t>Объем=40/1000</t>
  </si>
  <si>
    <t>18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</si>
  <si>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</si>
  <si>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</si>
  <si>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</si>
  <si>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</si>
  <si>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</si>
  <si>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</si>
  <si>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</si>
  <si>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</si>
  <si>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</si>
  <si>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</si>
  <si>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</si>
  <si>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</si>
  <si>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</si>
  <si>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</si>
  <si>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</si>
  <si>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</si>
  <si>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</si>
  <si>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</si>
  <si>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</si>
  <si>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</si>
  <si>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</si>
  <si>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</si>
  <si>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</si>
  <si>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</si>
  <si>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</si>
  <si>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</si>
  <si>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</si>
  <si>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</si>
  <si>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</si>
  <si>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</si>
  <si>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</si>
  <si>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</si>
  <si>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</si>
  <si>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</si>
  <si>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</si>
  <si>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</si>
  <si>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</si>
  <si>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</si>
  <si>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</si>
  <si>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</si>
  <si>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</si>
  <si>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</si>
  <si>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</si>
  <si>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</si>
  <si>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</si>
  <si>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</si>
  <si>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</si>
  <si>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</si>
  <si>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</si>
  <si>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</si>
  <si>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</si>
  <si>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</si>
  <si>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</si>
  <si>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</si>
  <si>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</si>
  <si>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</si>
  <si>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</si>
  <si>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</si>
  <si>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</si>
  <si>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</si>
  <si>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</si>
  <si>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</si>
  <si>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</si>
  <si>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</si>
  <si>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</si>
  <si>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</si>
  <si>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</si>
  <si>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</si>
  <si>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</si>
  <si>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</si>
  <si>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</si>
  <si>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</si>
  <si>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</si>
  <si>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</si>
  <si>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</si>
  <si>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</si>
  <si>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</si>
  <si>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</si>
  <si>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</si>
  <si>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</si>
  <si>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</si>
  <si>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</si>
  <si>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</si>
  <si>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</si>
  <si>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</si>
  <si>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</si>
  <si>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</si>
  <si>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</si>
  <si>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</si>
  <si>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</si>
  <si>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</si>
  <si>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</si>
  <si>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</si>
  <si>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</si>
  <si>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</si>
  <si>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</si>
  <si>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</si>
  <si>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</si>
  <si>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Цена=308000/8,75/1,2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</si>
  <si>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</si>
  <si>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</si>
  <si>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</si>
  <si>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</si>
  <si>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</si>
  <si>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</si>
  <si>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</si>
  <si>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</si>
  <si>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</si>
  <si>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</si>
  <si>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</si>
  <si>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</si>
  <si>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</si>
  <si>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</si>
  <si>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</si>
  <si>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</si>
  <si>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</si>
  <si>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</si>
  <si>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</si>
  <si>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</si>
  <si>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</si>
  <si>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</si>
  <si>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</si>
  <si>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</si>
  <si>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</si>
  <si>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</si>
  <si>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</si>
  <si>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</si>
  <si>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Цена=132/8,75/1,2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</si>
  <si>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</si>
  <si>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</si>
  <si>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</si>
  <si>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</si>
  <si>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</si>
  <si>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</si>
  <si>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</si>
  <si>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</si>
  <si>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</si>
  <si>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</si>
  <si>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</si>
  <si>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</si>
  <si>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</si>
  <si>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</si>
  <si>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</si>
  <si>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</si>
  <si>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</si>
  <si>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</si>
  <si>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</si>
  <si>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</si>
  <si>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</si>
  <si>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</si>
  <si>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</si>
  <si>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</si>
  <si>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</si>
  <si>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</si>
  <si>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</si>
  <si>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</si>
  <si>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</si>
  <si>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</si>
  <si>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</si>
  <si>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</si>
  <si>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</si>
  <si>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Укладка стальных водопроводных труб с гидравлическим испытанием диаметром: 200 мм/применит.</t>
  </si>
  <si>
    <t>Объем=39/1000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</si>
  <si>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</si>
  <si>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</si>
  <si>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</si>
  <si>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</si>
  <si>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</si>
  <si>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</si>
  <si>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</si>
  <si>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</si>
  <si>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</si>
  <si>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</si>
  <si>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</si>
  <si>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</si>
  <si>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</si>
  <si>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</si>
  <si>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</si>
  <si>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</si>
  <si>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</si>
  <si>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</si>
  <si>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</si>
  <si>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</si>
  <si>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</si>
  <si>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</si>
  <si>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</si>
  <si>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</si>
  <si>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</si>
  <si>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</si>
  <si>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</si>
  <si>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</si>
  <si>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</si>
  <si>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</si>
  <si>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</si>
  <si>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</si>
  <si>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</si>
  <si>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</si>
  <si>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</si>
  <si>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Ремонт и устройство пути №3 от СП24 до СП35, расположенного на территории АО "Коломенс</t>
  </si>
  <si>
    <t>руб.</t>
  </si>
  <si>
    <t>чел/час</t>
  </si>
  <si>
    <t>маш-час</t>
  </si>
  <si>
    <t>МАТ</t>
  </si>
  <si>
    <t>НР</t>
  </si>
  <si>
    <t>СП</t>
  </si>
  <si>
    <t>без непредв.</t>
  </si>
  <si>
    <t>с непредв. 3%</t>
  </si>
  <si>
    <t>ФОТ(рабочих)</t>
  </si>
  <si>
    <t>ЭМ(+ ФОТ машинистов)</t>
  </si>
  <si>
    <t>Итого</t>
  </si>
  <si>
    <t>с непредв. 3% с НДС</t>
  </si>
  <si>
    <t>Без Дог. коэфф. с материалами по прайсам (++%)</t>
  </si>
  <si>
    <t>без непредв. с НДС</t>
  </si>
  <si>
    <t>* трудозатраты машинистов</t>
  </si>
  <si>
    <t>*трудозатраты рабочих</t>
  </si>
  <si>
    <t>* на работу механизмов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</si>
</sst>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i/>
      <sz val="11"/>
      <color rgb="FF7030A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17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1" fillId="0" borderId="0" xfId="1"/>
    <xf numFmtId="0" fontId="12" fillId="0" borderId="0" xfId="1" applyFont="1"/>
    <xf numFmtId="4" fontId="11" fillId="0" borderId="0" xfId="1" applyNumberFormat="1"/>
    <xf numFmtId="0" fontId="11" fillId="0" borderId="0" xfId="1" applyAlignment="1">
      <alignment horizontal="center" vertical="center"/>
    </xf>
    <xf numFmtId="2" fontId="11" fillId="0" borderId="0" xfId="1" applyNumberFormat="1" applyAlignment="1">
      <alignment wrapText="1"/>
    </xf>
    <xf numFmtId="0" fontId="11" fillId="0" borderId="4" xfId="1" applyBorder="1"/>
    <xf numFmtId="4" fontId="11" fillId="0" borderId="4" xfId="1" applyNumberFormat="1" applyBorder="1"/>
    <xf numFmtId="4" fontId="13" fillId="0" borderId="4" xfId="1" applyNumberFormat="1" applyFont="1" applyBorder="1"/>
    <xf numFmtId="0" fontId="13" fillId="0" borderId="4" xfId="1" applyFont="1" applyBorder="1"/>
    <xf numFmtId="2" fontId="11" fillId="0" borderId="4" xfId="1" applyNumberFormat="1" applyBorder="1" applyAlignment="1">
      <alignment horizontal="center" wrapText="1"/>
    </xf>
    <xf numFmtId="2" fontId="11" fillId="0" borderId="11" xfId="1" applyNumberFormat="1" applyBorder="1" applyAlignment="1">
      <alignment horizontal="center" wrapText="1"/>
    </xf>
    <xf numFmtId="4" fontId="11" fillId="0" borderId="11" xfId="1" applyNumberFormat="1" applyBorder="1"/>
    <xf numFmtId="0" fontId="11" fillId="0" borderId="11" xfId="1" applyBorder="1"/>
    <xf numFmtId="0" fontId="14" fillId="0" borderId="4" xfId="1" applyFont="1" applyBorder="1" applyAlignment="1">
      <alignment horizontal="center" vertical="center"/>
    </xf>
    <xf numFmtId="2" fontId="15" fillId="0" borderId="12" xfId="1" applyNumberFormat="1" applyFont="1" applyBorder="1" applyAlignment="1">
      <alignment horizontal="center" vertical="center" wrapText="1"/>
    </xf>
    <xf numFmtId="4" fontId="15" fillId="0" borderId="12" xfId="1" applyNumberFormat="1" applyFont="1" applyBorder="1"/>
    <xf numFmtId="0" fontId="15" fillId="0" borderId="12" xfId="1" applyFont="1" applyBorder="1"/>
    <xf numFmtId="4" fontId="15" fillId="0" borderId="0" xfId="1" applyNumberFormat="1" applyFont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2" fillId="3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2" fontId="11" fillId="0" borderId="4" xfId="1" applyNumberFormat="1" applyBorder="1" applyAlignment="1">
      <alignment horizontal="center" vertical="center" wrapText="1"/>
    </xf>
    <xf numFmtId="2" fontId="11" fillId="0" borderId="13" xfId="1" applyNumberFormat="1" applyBorder="1" applyAlignment="1">
      <alignment horizontal="center" vertical="center" wrapText="1"/>
    </xf>
    <xf numFmtId="2" fontId="11" fillId="0" borderId="14" xfId="1" applyNumberFormat="1" applyBorder="1" applyAlignment="1">
      <alignment horizontal="center" vertical="center" wrapText="1"/>
    </xf>
    <xf numFmtId="2" fontId="11" fillId="0" borderId="12" xfId="1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8ACE870-D890-46A8-A07A-36EE3C4EF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2;&#1086;&#1088;&#1084;&#1072;%20&#1051;&#1069;&#105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форма ЛЭУ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63"/>
  <sheetViews>
    <sheetView tabSelected="1" workbookViewId="0">
      <selection activeCell="A20" sqref="A20:N2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58" t="s">
        <v>3</v>
      </c>
      <c r="H5" s="158"/>
      <c r="I5" s="158"/>
      <c r="J5" s="158"/>
      <c r="K5" s="158"/>
      <c r="L5" s="158"/>
      <c r="M5" s="158"/>
      <c r="N5" s="158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65" t="s">
        <v>5</v>
      </c>
      <c r="H6" s="165"/>
      <c r="I6" s="165"/>
      <c r="J6" s="165"/>
      <c r="K6" s="165"/>
      <c r="L6" s="165"/>
      <c r="M6" s="165"/>
      <c r="N6" s="165"/>
      <c r="Y6" s="9" t="s">
        <v>5</v>
      </c>
    </row>
    <row r="7" spans="1:32" customFormat="1" ht="45" customHeight="1" x14ac:dyDescent="0.25">
      <c r="A7" s="164" t="s">
        <v>6</v>
      </c>
      <c r="B7" s="164"/>
      <c r="C7" s="164"/>
      <c r="D7" s="164"/>
      <c r="E7" s="164"/>
      <c r="F7" s="164"/>
      <c r="G7" s="165" t="s">
        <v>7</v>
      </c>
      <c r="H7" s="165"/>
      <c r="I7" s="165"/>
      <c r="J7" s="165"/>
      <c r="K7" s="165"/>
      <c r="L7" s="165"/>
      <c r="M7" s="165"/>
      <c r="N7" s="165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67" t="s">
        <v>8</v>
      </c>
      <c r="B8" s="167"/>
      <c r="C8" s="167"/>
      <c r="D8" s="167"/>
      <c r="E8" s="167"/>
      <c r="F8" s="167"/>
      <c r="G8" s="165"/>
      <c r="H8" s="165"/>
      <c r="I8" s="165"/>
      <c r="J8" s="165"/>
      <c r="K8" s="165"/>
      <c r="L8" s="165"/>
      <c r="M8" s="165"/>
      <c r="N8" s="165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64" t="s">
        <v>10</v>
      </c>
      <c r="B9" s="164"/>
      <c r="C9" s="164"/>
      <c r="D9" s="164"/>
      <c r="E9" s="164"/>
      <c r="F9" s="164"/>
      <c r="G9" s="165"/>
      <c r="H9" s="165"/>
      <c r="I9" s="165"/>
      <c r="J9" s="165"/>
      <c r="K9" s="165"/>
      <c r="L9" s="165"/>
      <c r="M9" s="165"/>
      <c r="N9" s="165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66" t="s">
        <v>11</v>
      </c>
      <c r="B10" s="166"/>
      <c r="C10" s="166"/>
      <c r="D10" s="166"/>
      <c r="E10" s="166"/>
      <c r="F10" s="166"/>
      <c r="G10" s="165" t="s">
        <v>12</v>
      </c>
      <c r="H10" s="165"/>
      <c r="I10" s="165"/>
      <c r="J10" s="165"/>
      <c r="K10" s="165"/>
      <c r="L10" s="165"/>
      <c r="M10" s="165"/>
      <c r="N10" s="165"/>
      <c r="P10" s="12"/>
      <c r="Q10" s="12"/>
      <c r="AC10" s="9" t="s">
        <v>12</v>
      </c>
    </row>
    <row r="11" spans="1:32" customFormat="1" ht="15" x14ac:dyDescent="0.25">
      <c r="A11" s="166" t="s">
        <v>13</v>
      </c>
      <c r="B11" s="166"/>
      <c r="C11" s="166"/>
      <c r="D11" s="166"/>
      <c r="E11" s="166"/>
      <c r="F11" s="166"/>
      <c r="G11" s="165"/>
      <c r="H11" s="165"/>
      <c r="I11" s="165"/>
      <c r="J11" s="165"/>
      <c r="K11" s="165"/>
      <c r="L11" s="165"/>
      <c r="M11" s="165"/>
      <c r="N11" s="165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AE13" s="9" t="s">
        <v>9</v>
      </c>
    </row>
    <row r="14" spans="1:32" customFormat="1" ht="15" x14ac:dyDescent="0.25">
      <c r="A14" s="157" t="s">
        <v>14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62" t="s">
        <v>372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AF16" s="9" t="s">
        <v>15</v>
      </c>
    </row>
    <row r="17" spans="1:34" customFormat="1" ht="15" x14ac:dyDescent="0.25">
      <c r="A17" s="157" t="s">
        <v>16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</row>
    <row r="18" spans="1:34" customFormat="1" ht="24" customHeight="1" x14ac:dyDescent="0.25">
      <c r="A18" s="163" t="s">
        <v>17</v>
      </c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56" t="s">
        <v>15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AG20" s="9" t="s">
        <v>15</v>
      </c>
    </row>
    <row r="21" spans="1:34" customFormat="1" ht="13.5" customHeight="1" x14ac:dyDescent="0.25">
      <c r="A21" s="157" t="s">
        <v>18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</row>
    <row r="22" spans="1:34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22</v>
      </c>
      <c r="B23" s="158" t="s">
        <v>23</v>
      </c>
      <c r="C23" s="158"/>
      <c r="D23" s="158"/>
      <c r="E23" s="158"/>
      <c r="F23" s="158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59" t="s">
        <v>24</v>
      </c>
      <c r="C24" s="159"/>
      <c r="D24" s="159"/>
      <c r="E24" s="159"/>
      <c r="F24" s="159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160" t="s">
        <v>26</v>
      </c>
      <c r="E26" s="160"/>
      <c r="F26" s="160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29206.12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20988.35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1014.23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53">
        <v>2664.35</v>
      </c>
      <c r="M31" s="153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53">
        <v>307.68</v>
      </c>
      <c r="M32" s="153"/>
      <c r="N32" s="26" t="s">
        <v>38</v>
      </c>
    </row>
    <row r="33" spans="1:42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54" t="s">
        <v>42</v>
      </c>
      <c r="M33" s="154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55" t="s">
        <v>43</v>
      </c>
      <c r="B35" s="148" t="s">
        <v>44</v>
      </c>
      <c r="C35" s="148" t="s">
        <v>45</v>
      </c>
      <c r="D35" s="148"/>
      <c r="E35" s="148"/>
      <c r="F35" s="148" t="s">
        <v>46</v>
      </c>
      <c r="G35" s="148" t="s">
        <v>47</v>
      </c>
      <c r="H35" s="148"/>
      <c r="I35" s="148"/>
      <c r="J35" s="148" t="s">
        <v>48</v>
      </c>
      <c r="K35" s="148"/>
      <c r="L35" s="148"/>
      <c r="M35" s="148" t="s">
        <v>49</v>
      </c>
      <c r="N35" s="148" t="s">
        <v>50</v>
      </c>
    </row>
    <row r="36" spans="1:42" customFormat="1" ht="11.25" customHeight="1" x14ac:dyDescent="0.25">
      <c r="A36" s="155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</row>
    <row r="37" spans="1:42" customFormat="1" ht="34.5" customHeight="1" x14ac:dyDescent="0.25">
      <c r="A37" s="155"/>
      <c r="B37" s="148"/>
      <c r="C37" s="148"/>
      <c r="D37" s="148"/>
      <c r="E37" s="148"/>
      <c r="F37" s="148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48"/>
      <c r="N37" s="148"/>
    </row>
    <row r="38" spans="1:42" customFormat="1" ht="15" x14ac:dyDescent="0.25">
      <c r="A38" s="36">
        <v>1</v>
      </c>
      <c r="B38" s="37">
        <v>2</v>
      </c>
      <c r="C38" s="149">
        <v>3</v>
      </c>
      <c r="D38" s="149"/>
      <c r="E38" s="14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50" t="s">
        <v>55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2"/>
      <c r="AI39" s="39" t="s">
        <v>55</v>
      </c>
    </row>
    <row r="40" spans="1:42" customFormat="1" ht="15" x14ac:dyDescent="0.25">
      <c r="A40" s="145" t="s">
        <v>56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7"/>
      <c r="AI40" s="39"/>
      <c r="AJ40" s="40" t="s">
        <v>56</v>
      </c>
    </row>
    <row r="41" spans="1:42" customFormat="1" ht="57" x14ac:dyDescent="0.25">
      <c r="A41" s="41" t="s">
        <v>57</v>
      </c>
      <c r="B41" s="42" t="s">
        <v>58</v>
      </c>
      <c r="C41" s="141" t="s">
        <v>59</v>
      </c>
      <c r="D41" s="141"/>
      <c r="E41" s="141"/>
      <c r="F41" s="43" t="s">
        <v>60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AI41" s="39"/>
      <c r="AJ41" s="40"/>
      <c r="AK41" s="40" t="s">
        <v>59</v>
      </c>
    </row>
    <row r="42" spans="1:42" customFormat="1" ht="15" x14ac:dyDescent="0.25">
      <c r="A42" s="49"/>
      <c r="B42" s="50"/>
      <c r="C42" s="140" t="s">
        <v>61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3"/>
      <c r="AI42" s="39"/>
      <c r="AJ42" s="40"/>
      <c r="AK42" s="40"/>
      <c r="AL42" s="3" t="s">
        <v>61</v>
      </c>
    </row>
    <row r="43" spans="1:42" customFormat="1" ht="68.25" x14ac:dyDescent="0.25">
      <c r="A43" s="51"/>
      <c r="B43" s="52" t="s">
        <v>62</v>
      </c>
      <c r="C43" s="135" t="s">
        <v>63</v>
      </c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44"/>
      <c r="AI43" s="39"/>
      <c r="AJ43" s="40"/>
      <c r="AK43" s="40"/>
      <c r="AM43" s="3" t="s">
        <v>63</v>
      </c>
    </row>
    <row r="44" spans="1:42" customFormat="1" ht="15" x14ac:dyDescent="0.25">
      <c r="A44" s="53"/>
      <c r="B44" s="52" t="s">
        <v>57</v>
      </c>
      <c r="C44" s="140" t="s">
        <v>64</v>
      </c>
      <c r="D44" s="140"/>
      <c r="E44" s="140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AI44" s="39"/>
      <c r="AJ44" s="40"/>
      <c r="AK44" s="40"/>
      <c r="AN44" s="3" t="s">
        <v>64</v>
      </c>
    </row>
    <row r="45" spans="1:42" customFormat="1" ht="15" x14ac:dyDescent="0.25">
      <c r="A45" s="59"/>
      <c r="B45" s="52"/>
      <c r="C45" s="140" t="s">
        <v>65</v>
      </c>
      <c r="D45" s="140"/>
      <c r="E45" s="140"/>
      <c r="F45" s="54" t="s">
        <v>66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AI45" s="39"/>
      <c r="AJ45" s="40"/>
      <c r="AK45" s="40"/>
      <c r="AO45" s="3" t="s">
        <v>65</v>
      </c>
    </row>
    <row r="46" spans="1:42" customFormat="1" ht="15" x14ac:dyDescent="0.25">
      <c r="A46" s="49"/>
      <c r="B46" s="52"/>
      <c r="C46" s="142" t="s">
        <v>67</v>
      </c>
      <c r="D46" s="142"/>
      <c r="E46" s="142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AI46" s="39"/>
      <c r="AJ46" s="40"/>
      <c r="AK46" s="40"/>
      <c r="AP46" s="3" t="s">
        <v>67</v>
      </c>
    </row>
    <row r="47" spans="1:42" customFormat="1" ht="15" x14ac:dyDescent="0.25">
      <c r="A47" s="59"/>
      <c r="B47" s="52"/>
      <c r="C47" s="140" t="s">
        <v>68</v>
      </c>
      <c r="D47" s="140"/>
      <c r="E47" s="140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AI47" s="39"/>
      <c r="AJ47" s="40"/>
      <c r="AK47" s="40"/>
      <c r="AO47" s="3" t="s">
        <v>68</v>
      </c>
    </row>
    <row r="48" spans="1:42" customFormat="1" ht="23.25" x14ac:dyDescent="0.25">
      <c r="A48" s="59"/>
      <c r="B48" s="52" t="s">
        <v>69</v>
      </c>
      <c r="C48" s="140" t="s">
        <v>70</v>
      </c>
      <c r="D48" s="140"/>
      <c r="E48" s="140"/>
      <c r="F48" s="54" t="s">
        <v>71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AI48" s="39"/>
      <c r="AJ48" s="40"/>
      <c r="AK48" s="40"/>
      <c r="AO48" s="3" t="s">
        <v>70</v>
      </c>
    </row>
    <row r="49" spans="1:43" customFormat="1" ht="45" x14ac:dyDescent="0.25">
      <c r="A49" s="59"/>
      <c r="B49" s="52" t="s">
        <v>72</v>
      </c>
      <c r="C49" s="140" t="s">
        <v>73</v>
      </c>
      <c r="D49" s="140"/>
      <c r="E49" s="140"/>
      <c r="F49" s="54" t="s">
        <v>71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AI49" s="39"/>
      <c r="AJ49" s="40"/>
      <c r="AK49" s="40"/>
      <c r="AO49" s="3" t="s">
        <v>73</v>
      </c>
    </row>
    <row r="50" spans="1:43" customFormat="1" ht="15" x14ac:dyDescent="0.25">
      <c r="A50" s="68"/>
      <c r="B50" s="69"/>
      <c r="C50" s="141" t="s">
        <v>74</v>
      </c>
      <c r="D50" s="141"/>
      <c r="E50" s="141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AI50" s="39"/>
      <c r="AJ50" s="40"/>
      <c r="AK50" s="40"/>
      <c r="AQ50" s="40" t="s">
        <v>74</v>
      </c>
    </row>
    <row r="51" spans="1:43" customFormat="1" ht="57" x14ac:dyDescent="0.25">
      <c r="A51" s="41" t="s">
        <v>75</v>
      </c>
      <c r="B51" s="42" t="s">
        <v>76</v>
      </c>
      <c r="C51" s="141" t="s">
        <v>77</v>
      </c>
      <c r="D51" s="141"/>
      <c r="E51" s="141"/>
      <c r="F51" s="43" t="s">
        <v>78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AI51" s="39"/>
      <c r="AJ51" s="40"/>
      <c r="AK51" s="40" t="s">
        <v>77</v>
      </c>
      <c r="AQ51" s="40"/>
    </row>
    <row r="52" spans="1:43" customFormat="1" ht="68.25" x14ac:dyDescent="0.25">
      <c r="A52" s="51"/>
      <c r="B52" s="52" t="s">
        <v>62</v>
      </c>
      <c r="C52" s="135" t="s">
        <v>63</v>
      </c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44"/>
      <c r="AI52" s="39"/>
      <c r="AJ52" s="40"/>
      <c r="AK52" s="40"/>
      <c r="AM52" s="3" t="s">
        <v>63</v>
      </c>
      <c r="AQ52" s="40"/>
    </row>
    <row r="53" spans="1:43" customFormat="1" ht="15" x14ac:dyDescent="0.25">
      <c r="A53" s="53"/>
      <c r="B53" s="52" t="s">
        <v>57</v>
      </c>
      <c r="C53" s="140" t="s">
        <v>64</v>
      </c>
      <c r="D53" s="140"/>
      <c r="E53" s="140"/>
      <c r="F53" s="54"/>
      <c r="G53" s="55"/>
      <c r="H53" s="55"/>
      <c r="I53" s="55"/>
      <c r="J53" s="56">
        <v>8.84</v>
      </c>
      <c r="K53" s="57">
        <v>1.1499999999999999</v>
      </c>
      <c r="L53" s="56">
        <v>40.659999999999997</v>
      </c>
      <c r="M53" s="57">
        <v>46.99</v>
      </c>
      <c r="N53" s="58">
        <v>1910.61</v>
      </c>
      <c r="AI53" s="39"/>
      <c r="AJ53" s="40"/>
      <c r="AK53" s="40"/>
      <c r="AN53" s="3" t="s">
        <v>64</v>
      </c>
      <c r="AQ53" s="40"/>
    </row>
    <row r="54" spans="1:43" customFormat="1" ht="15" x14ac:dyDescent="0.25">
      <c r="A54" s="53"/>
      <c r="B54" s="52" t="s">
        <v>75</v>
      </c>
      <c r="C54" s="140" t="s">
        <v>79</v>
      </c>
      <c r="D54" s="140"/>
      <c r="E54" s="140"/>
      <c r="F54" s="54"/>
      <c r="G54" s="55"/>
      <c r="H54" s="55"/>
      <c r="I54" s="55"/>
      <c r="J54" s="56">
        <v>496.84</v>
      </c>
      <c r="K54" s="57">
        <v>1.1499999999999999</v>
      </c>
      <c r="L54" s="72">
        <v>2285.46</v>
      </c>
      <c r="M54" s="57">
        <v>14.01</v>
      </c>
      <c r="N54" s="58">
        <v>32019.29</v>
      </c>
      <c r="AI54" s="39"/>
      <c r="AJ54" s="40"/>
      <c r="AK54" s="40"/>
      <c r="AN54" s="3" t="s">
        <v>79</v>
      </c>
      <c r="AQ54" s="40"/>
    </row>
    <row r="55" spans="1:43" customFormat="1" ht="15" x14ac:dyDescent="0.25">
      <c r="A55" s="53"/>
      <c r="B55" s="52" t="s">
        <v>80</v>
      </c>
      <c r="C55" s="140" t="s">
        <v>81</v>
      </c>
      <c r="D55" s="140"/>
      <c r="E55" s="140"/>
      <c r="F55" s="54"/>
      <c r="G55" s="55"/>
      <c r="H55" s="55"/>
      <c r="I55" s="55"/>
      <c r="J55" s="56">
        <v>51.03</v>
      </c>
      <c r="K55" s="57">
        <v>1.1499999999999999</v>
      </c>
      <c r="L55" s="56">
        <v>234.74</v>
      </c>
      <c r="M55" s="57">
        <v>46.99</v>
      </c>
      <c r="N55" s="58">
        <v>11030.43</v>
      </c>
      <c r="AI55" s="39"/>
      <c r="AJ55" s="40"/>
      <c r="AK55" s="40"/>
      <c r="AN55" s="3" t="s">
        <v>81</v>
      </c>
      <c r="AQ55" s="40"/>
    </row>
    <row r="56" spans="1:43" customFormat="1" ht="15" x14ac:dyDescent="0.25">
      <c r="A56" s="53"/>
      <c r="B56" s="52" t="s">
        <v>82</v>
      </c>
      <c r="C56" s="140" t="s">
        <v>83</v>
      </c>
      <c r="D56" s="140"/>
      <c r="E56" s="140"/>
      <c r="F56" s="54"/>
      <c r="G56" s="55"/>
      <c r="H56" s="55"/>
      <c r="I56" s="55"/>
      <c r="J56" s="56">
        <v>4.3</v>
      </c>
      <c r="K56" s="55"/>
      <c r="L56" s="56">
        <v>17.2</v>
      </c>
      <c r="M56" s="57">
        <v>8.75</v>
      </c>
      <c r="N56" s="73">
        <v>150.5</v>
      </c>
      <c r="AI56" s="39"/>
      <c r="AJ56" s="40"/>
      <c r="AK56" s="40"/>
      <c r="AN56" s="3" t="s">
        <v>83</v>
      </c>
      <c r="AQ56" s="40"/>
    </row>
    <row r="57" spans="1:43" customFormat="1" ht="15" x14ac:dyDescent="0.25">
      <c r="A57" s="59"/>
      <c r="B57" s="52"/>
      <c r="C57" s="140" t="s">
        <v>65</v>
      </c>
      <c r="D57" s="140"/>
      <c r="E57" s="140"/>
      <c r="F57" s="54" t="s">
        <v>66</v>
      </c>
      <c r="G57" s="57">
        <v>0.94</v>
      </c>
      <c r="H57" s="57">
        <v>1.1499999999999999</v>
      </c>
      <c r="I57" s="74">
        <v>4.3239999999999998</v>
      </c>
      <c r="J57" s="62"/>
      <c r="K57" s="55"/>
      <c r="L57" s="62"/>
      <c r="M57" s="55"/>
      <c r="N57" s="63"/>
      <c r="AI57" s="39"/>
      <c r="AJ57" s="40"/>
      <c r="AK57" s="40"/>
      <c r="AO57" s="3" t="s">
        <v>65</v>
      </c>
      <c r="AQ57" s="40"/>
    </row>
    <row r="58" spans="1:43" customFormat="1" ht="15" x14ac:dyDescent="0.25">
      <c r="A58" s="59"/>
      <c r="B58" s="52"/>
      <c r="C58" s="140" t="s">
        <v>84</v>
      </c>
      <c r="D58" s="140"/>
      <c r="E58" s="140"/>
      <c r="F58" s="54" t="s">
        <v>66</v>
      </c>
      <c r="G58" s="57">
        <v>3.78</v>
      </c>
      <c r="H58" s="57">
        <v>1.1499999999999999</v>
      </c>
      <c r="I58" s="74">
        <v>17.388000000000002</v>
      </c>
      <c r="J58" s="62"/>
      <c r="K58" s="55"/>
      <c r="L58" s="62"/>
      <c r="M58" s="55"/>
      <c r="N58" s="63"/>
      <c r="AI58" s="39"/>
      <c r="AJ58" s="40"/>
      <c r="AK58" s="40"/>
      <c r="AO58" s="3" t="s">
        <v>84</v>
      </c>
      <c r="AQ58" s="40"/>
    </row>
    <row r="59" spans="1:43" customFormat="1" ht="15" x14ac:dyDescent="0.25">
      <c r="A59" s="49"/>
      <c r="B59" s="52"/>
      <c r="C59" s="142" t="s">
        <v>67</v>
      </c>
      <c r="D59" s="142"/>
      <c r="E59" s="142"/>
      <c r="F59" s="64"/>
      <c r="G59" s="65"/>
      <c r="H59" s="65"/>
      <c r="I59" s="65"/>
      <c r="J59" s="66">
        <v>509.98</v>
      </c>
      <c r="K59" s="65"/>
      <c r="L59" s="75">
        <v>2343.3200000000002</v>
      </c>
      <c r="M59" s="65"/>
      <c r="N59" s="67">
        <v>34080.400000000001</v>
      </c>
      <c r="AI59" s="39"/>
      <c r="AJ59" s="40"/>
      <c r="AK59" s="40"/>
      <c r="AP59" s="3" t="s">
        <v>67</v>
      </c>
      <c r="AQ59" s="40"/>
    </row>
    <row r="60" spans="1:43" customFormat="1" ht="15" x14ac:dyDescent="0.25">
      <c r="A60" s="59"/>
      <c r="B60" s="52"/>
      <c r="C60" s="140" t="s">
        <v>68</v>
      </c>
      <c r="D60" s="140"/>
      <c r="E60" s="140"/>
      <c r="F60" s="54"/>
      <c r="G60" s="55"/>
      <c r="H60" s="55"/>
      <c r="I60" s="55"/>
      <c r="J60" s="62"/>
      <c r="K60" s="55"/>
      <c r="L60" s="56">
        <v>275.39999999999998</v>
      </c>
      <c r="M60" s="55"/>
      <c r="N60" s="58">
        <v>12941.04</v>
      </c>
      <c r="AI60" s="39"/>
      <c r="AJ60" s="40"/>
      <c r="AK60" s="40"/>
      <c r="AO60" s="3" t="s">
        <v>68</v>
      </c>
      <c r="AQ60" s="40"/>
    </row>
    <row r="61" spans="1:43" customFormat="1" ht="23.25" x14ac:dyDescent="0.25">
      <c r="A61" s="59"/>
      <c r="B61" s="52" t="s">
        <v>85</v>
      </c>
      <c r="C61" s="140" t="s">
        <v>86</v>
      </c>
      <c r="D61" s="140"/>
      <c r="E61" s="140"/>
      <c r="F61" s="54" t="s">
        <v>71</v>
      </c>
      <c r="G61" s="60">
        <v>126</v>
      </c>
      <c r="H61" s="55"/>
      <c r="I61" s="60">
        <v>126</v>
      </c>
      <c r="J61" s="62"/>
      <c r="K61" s="55"/>
      <c r="L61" s="56">
        <v>347</v>
      </c>
      <c r="M61" s="55"/>
      <c r="N61" s="58">
        <v>16305.71</v>
      </c>
      <c r="AI61" s="39"/>
      <c r="AJ61" s="40"/>
      <c r="AK61" s="40"/>
      <c r="AO61" s="3" t="s">
        <v>86</v>
      </c>
      <c r="AQ61" s="40"/>
    </row>
    <row r="62" spans="1:43" customFormat="1" ht="23.25" x14ac:dyDescent="0.25">
      <c r="A62" s="59"/>
      <c r="B62" s="52" t="s">
        <v>87</v>
      </c>
      <c r="C62" s="140" t="s">
        <v>88</v>
      </c>
      <c r="D62" s="140"/>
      <c r="E62" s="140"/>
      <c r="F62" s="54" t="s">
        <v>71</v>
      </c>
      <c r="G62" s="60">
        <v>60</v>
      </c>
      <c r="H62" s="57">
        <v>0.85</v>
      </c>
      <c r="I62" s="60">
        <v>51</v>
      </c>
      <c r="J62" s="62"/>
      <c r="K62" s="55"/>
      <c r="L62" s="56">
        <v>140.44999999999999</v>
      </c>
      <c r="M62" s="55"/>
      <c r="N62" s="58">
        <v>6599.93</v>
      </c>
      <c r="AI62" s="39"/>
      <c r="AJ62" s="40"/>
      <c r="AK62" s="40"/>
      <c r="AO62" s="3" t="s">
        <v>88</v>
      </c>
      <c r="AQ62" s="40"/>
    </row>
    <row r="63" spans="1:43" customFormat="1" ht="15" x14ac:dyDescent="0.25">
      <c r="A63" s="68"/>
      <c r="B63" s="69"/>
      <c r="C63" s="141" t="s">
        <v>74</v>
      </c>
      <c r="D63" s="141"/>
      <c r="E63" s="141"/>
      <c r="F63" s="43"/>
      <c r="G63" s="44"/>
      <c r="H63" s="44"/>
      <c r="I63" s="44"/>
      <c r="J63" s="47"/>
      <c r="K63" s="44"/>
      <c r="L63" s="70">
        <v>2830.77</v>
      </c>
      <c r="M63" s="65"/>
      <c r="N63" s="71">
        <v>56986.04</v>
      </c>
      <c r="AI63" s="39"/>
      <c r="AJ63" s="40"/>
      <c r="AK63" s="40"/>
      <c r="AQ63" s="40" t="s">
        <v>74</v>
      </c>
    </row>
    <row r="64" spans="1:43" customFormat="1" ht="34.5" x14ac:dyDescent="0.25">
      <c r="A64" s="41" t="s">
        <v>80</v>
      </c>
      <c r="B64" s="42" t="s">
        <v>89</v>
      </c>
      <c r="C64" s="141" t="s">
        <v>90</v>
      </c>
      <c r="D64" s="141"/>
      <c r="E64" s="141"/>
      <c r="F64" s="43" t="s">
        <v>91</v>
      </c>
      <c r="G64" s="44">
        <v>0.25</v>
      </c>
      <c r="H64" s="45">
        <v>1</v>
      </c>
      <c r="I64" s="76">
        <v>0.25</v>
      </c>
      <c r="J64" s="47"/>
      <c r="K64" s="44"/>
      <c r="L64" s="47"/>
      <c r="M64" s="44"/>
      <c r="N64" s="48"/>
      <c r="AI64" s="39"/>
      <c r="AJ64" s="40"/>
      <c r="AK64" s="40" t="s">
        <v>90</v>
      </c>
      <c r="AQ64" s="40"/>
    </row>
    <row r="65" spans="1:43" customFormat="1" ht="15" x14ac:dyDescent="0.25">
      <c r="A65" s="49"/>
      <c r="B65" s="50"/>
      <c r="C65" s="140" t="s">
        <v>92</v>
      </c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3"/>
      <c r="AI65" s="39"/>
      <c r="AJ65" s="40"/>
      <c r="AK65" s="40"/>
      <c r="AL65" s="3" t="s">
        <v>92</v>
      </c>
      <c r="AQ65" s="40"/>
    </row>
    <row r="66" spans="1:43" customFormat="1" ht="23.25" x14ac:dyDescent="0.25">
      <c r="A66" s="51"/>
      <c r="B66" s="52" t="s">
        <v>93</v>
      </c>
      <c r="C66" s="135" t="s">
        <v>94</v>
      </c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44"/>
      <c r="AI66" s="39"/>
      <c r="AJ66" s="40"/>
      <c r="AK66" s="40"/>
      <c r="AM66" s="3" t="s">
        <v>94</v>
      </c>
      <c r="AQ66" s="40"/>
    </row>
    <row r="67" spans="1:43" customFormat="1" ht="34.5" x14ac:dyDescent="0.25">
      <c r="A67" s="51"/>
      <c r="B67" s="52" t="s">
        <v>95</v>
      </c>
      <c r="C67" s="135" t="s">
        <v>96</v>
      </c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44"/>
      <c r="AI67" s="39"/>
      <c r="AJ67" s="40"/>
      <c r="AK67" s="40"/>
      <c r="AM67" s="3" t="s">
        <v>96</v>
      </c>
      <c r="AQ67" s="40"/>
    </row>
    <row r="68" spans="1:43" customFormat="1" ht="68.25" x14ac:dyDescent="0.25">
      <c r="A68" s="51"/>
      <c r="B68" s="52" t="s">
        <v>62</v>
      </c>
      <c r="C68" s="135" t="s">
        <v>63</v>
      </c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44"/>
      <c r="AI68" s="39"/>
      <c r="AJ68" s="40"/>
      <c r="AK68" s="40"/>
      <c r="AM68" s="3" t="s">
        <v>63</v>
      </c>
      <c r="AQ68" s="40"/>
    </row>
    <row r="69" spans="1:43" customFormat="1" ht="15" x14ac:dyDescent="0.25">
      <c r="A69" s="53"/>
      <c r="B69" s="52" t="s">
        <v>57</v>
      </c>
      <c r="C69" s="140" t="s">
        <v>64</v>
      </c>
      <c r="D69" s="140"/>
      <c r="E69" s="140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AI69" s="39"/>
      <c r="AJ69" s="40"/>
      <c r="AK69" s="40"/>
      <c r="AN69" s="3" t="s">
        <v>64</v>
      </c>
      <c r="AQ69" s="40"/>
    </row>
    <row r="70" spans="1:43" customFormat="1" ht="15" x14ac:dyDescent="0.25">
      <c r="A70" s="53"/>
      <c r="B70" s="52" t="s">
        <v>75</v>
      </c>
      <c r="C70" s="140" t="s">
        <v>79</v>
      </c>
      <c r="D70" s="140"/>
      <c r="E70" s="140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AI70" s="39"/>
      <c r="AJ70" s="40"/>
      <c r="AK70" s="40"/>
      <c r="AN70" s="3" t="s">
        <v>79</v>
      </c>
      <c r="AQ70" s="40"/>
    </row>
    <row r="71" spans="1:43" customFormat="1" ht="15" x14ac:dyDescent="0.25">
      <c r="A71" s="53"/>
      <c r="B71" s="52" t="s">
        <v>80</v>
      </c>
      <c r="C71" s="140" t="s">
        <v>81</v>
      </c>
      <c r="D71" s="140"/>
      <c r="E71" s="140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AI71" s="39"/>
      <c r="AJ71" s="40"/>
      <c r="AK71" s="40"/>
      <c r="AN71" s="3" t="s">
        <v>81</v>
      </c>
      <c r="AQ71" s="40"/>
    </row>
    <row r="72" spans="1:43" customFormat="1" ht="15" x14ac:dyDescent="0.25">
      <c r="A72" s="59"/>
      <c r="B72" s="52"/>
      <c r="C72" s="140" t="s">
        <v>65</v>
      </c>
      <c r="D72" s="140"/>
      <c r="E72" s="140"/>
      <c r="F72" s="54" t="s">
        <v>66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AI72" s="39"/>
      <c r="AJ72" s="40"/>
      <c r="AK72" s="40"/>
      <c r="AO72" s="3" t="s">
        <v>65</v>
      </c>
      <c r="AQ72" s="40"/>
    </row>
    <row r="73" spans="1:43" customFormat="1" ht="15" x14ac:dyDescent="0.25">
      <c r="A73" s="59"/>
      <c r="B73" s="52"/>
      <c r="C73" s="140" t="s">
        <v>84</v>
      </c>
      <c r="D73" s="140"/>
      <c r="E73" s="140"/>
      <c r="F73" s="54" t="s">
        <v>66</v>
      </c>
      <c r="G73" s="77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AI73" s="39"/>
      <c r="AJ73" s="40"/>
      <c r="AK73" s="40"/>
      <c r="AO73" s="3" t="s">
        <v>84</v>
      </c>
      <c r="AQ73" s="40"/>
    </row>
    <row r="74" spans="1:43" customFormat="1" ht="15" x14ac:dyDescent="0.25">
      <c r="A74" s="49"/>
      <c r="B74" s="52"/>
      <c r="C74" s="142" t="s">
        <v>67</v>
      </c>
      <c r="D74" s="142"/>
      <c r="E74" s="142"/>
      <c r="F74" s="64"/>
      <c r="G74" s="65"/>
      <c r="H74" s="65"/>
      <c r="I74" s="65"/>
      <c r="J74" s="75">
        <v>15759.84</v>
      </c>
      <c r="K74" s="65"/>
      <c r="L74" s="75">
        <v>5709</v>
      </c>
      <c r="M74" s="65"/>
      <c r="N74" s="67">
        <v>217256.41</v>
      </c>
      <c r="AI74" s="39"/>
      <c r="AJ74" s="40"/>
      <c r="AK74" s="40"/>
      <c r="AP74" s="3" t="s">
        <v>67</v>
      </c>
      <c r="AQ74" s="40"/>
    </row>
    <row r="75" spans="1:43" customFormat="1" ht="15" x14ac:dyDescent="0.25">
      <c r="A75" s="59"/>
      <c r="B75" s="52"/>
      <c r="C75" s="140" t="s">
        <v>68</v>
      </c>
      <c r="D75" s="140"/>
      <c r="E75" s="140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AI75" s="39"/>
      <c r="AJ75" s="40"/>
      <c r="AK75" s="40"/>
      <c r="AO75" s="3" t="s">
        <v>68</v>
      </c>
      <c r="AQ75" s="40"/>
    </row>
    <row r="76" spans="1:43" customFormat="1" ht="22.5" x14ac:dyDescent="0.25">
      <c r="A76" s="59"/>
      <c r="B76" s="52" t="s">
        <v>97</v>
      </c>
      <c r="C76" s="140" t="s">
        <v>98</v>
      </c>
      <c r="D76" s="140"/>
      <c r="E76" s="140"/>
      <c r="F76" s="54" t="s">
        <v>71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AI76" s="39"/>
      <c r="AJ76" s="40"/>
      <c r="AK76" s="40"/>
      <c r="AO76" s="3" t="s">
        <v>98</v>
      </c>
      <c r="AQ76" s="40"/>
    </row>
    <row r="77" spans="1:43" customFormat="1" ht="45" x14ac:dyDescent="0.25">
      <c r="A77" s="59"/>
      <c r="B77" s="52" t="s">
        <v>99</v>
      </c>
      <c r="C77" s="140" t="s">
        <v>100</v>
      </c>
      <c r="D77" s="140"/>
      <c r="E77" s="140"/>
      <c r="F77" s="54" t="s">
        <v>71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AI77" s="39"/>
      <c r="AJ77" s="40"/>
      <c r="AK77" s="40"/>
      <c r="AO77" s="3" t="s">
        <v>100</v>
      </c>
      <c r="AQ77" s="40"/>
    </row>
    <row r="78" spans="1:43" customFormat="1" ht="15" x14ac:dyDescent="0.25">
      <c r="A78" s="68"/>
      <c r="B78" s="69"/>
      <c r="C78" s="141" t="s">
        <v>74</v>
      </c>
      <c r="D78" s="141"/>
      <c r="E78" s="141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AI78" s="39"/>
      <c r="AJ78" s="40"/>
      <c r="AK78" s="40"/>
      <c r="AQ78" s="40" t="s">
        <v>74</v>
      </c>
    </row>
    <row r="79" spans="1:43" customFormat="1" ht="15" x14ac:dyDescent="0.25">
      <c r="A79" s="41" t="s">
        <v>82</v>
      </c>
      <c r="B79" s="42" t="s">
        <v>101</v>
      </c>
      <c r="C79" s="141" t="s">
        <v>102</v>
      </c>
      <c r="D79" s="141"/>
      <c r="E79" s="141"/>
      <c r="F79" s="43" t="s">
        <v>103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AI79" s="39"/>
      <c r="AJ79" s="40"/>
      <c r="AK79" s="40" t="s">
        <v>102</v>
      </c>
      <c r="AQ79" s="40"/>
    </row>
    <row r="80" spans="1:43" customFormat="1" ht="23.25" x14ac:dyDescent="0.25">
      <c r="A80" s="51"/>
      <c r="B80" s="52" t="s">
        <v>104</v>
      </c>
      <c r="C80" s="135" t="s">
        <v>105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44"/>
      <c r="AI80" s="39"/>
      <c r="AJ80" s="40"/>
      <c r="AK80" s="40"/>
      <c r="AM80" s="3" t="s">
        <v>105</v>
      </c>
      <c r="AQ80" s="40"/>
    </row>
    <row r="81" spans="1:43" customFormat="1" ht="68.25" x14ac:dyDescent="0.25">
      <c r="A81" s="51"/>
      <c r="B81" s="52" t="s">
        <v>62</v>
      </c>
      <c r="C81" s="135" t="s">
        <v>63</v>
      </c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44"/>
      <c r="AI81" s="39"/>
      <c r="AJ81" s="40"/>
      <c r="AK81" s="40"/>
      <c r="AM81" s="3" t="s">
        <v>63</v>
      </c>
      <c r="AQ81" s="40"/>
    </row>
    <row r="82" spans="1:43" customFormat="1" ht="15" x14ac:dyDescent="0.25">
      <c r="A82" s="53"/>
      <c r="B82" s="52" t="s">
        <v>57</v>
      </c>
      <c r="C82" s="140" t="s">
        <v>64</v>
      </c>
      <c r="D82" s="140"/>
      <c r="E82" s="140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AI82" s="39"/>
      <c r="AJ82" s="40"/>
      <c r="AK82" s="40"/>
      <c r="AN82" s="3" t="s">
        <v>64</v>
      </c>
      <c r="AQ82" s="40"/>
    </row>
    <row r="83" spans="1:43" customFormat="1" ht="15" x14ac:dyDescent="0.25">
      <c r="A83" s="53"/>
      <c r="B83" s="52" t="s">
        <v>75</v>
      </c>
      <c r="C83" s="140" t="s">
        <v>79</v>
      </c>
      <c r="D83" s="140"/>
      <c r="E83" s="140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AI83" s="39"/>
      <c r="AJ83" s="40"/>
      <c r="AK83" s="40"/>
      <c r="AN83" s="3" t="s">
        <v>79</v>
      </c>
      <c r="AQ83" s="40"/>
    </row>
    <row r="84" spans="1:43" customFormat="1" ht="15" x14ac:dyDescent="0.25">
      <c r="A84" s="53"/>
      <c r="B84" s="52" t="s">
        <v>80</v>
      </c>
      <c r="C84" s="140" t="s">
        <v>81</v>
      </c>
      <c r="D84" s="140"/>
      <c r="E84" s="140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AI84" s="39"/>
      <c r="AJ84" s="40"/>
      <c r="AK84" s="40"/>
      <c r="AN84" s="3" t="s">
        <v>81</v>
      </c>
      <c r="AQ84" s="40"/>
    </row>
    <row r="85" spans="1:43" customFormat="1" ht="15" x14ac:dyDescent="0.25">
      <c r="A85" s="59"/>
      <c r="B85" s="52"/>
      <c r="C85" s="140" t="s">
        <v>65</v>
      </c>
      <c r="D85" s="140"/>
      <c r="E85" s="140"/>
      <c r="F85" s="54" t="s">
        <v>66</v>
      </c>
      <c r="G85" s="77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AI85" s="39"/>
      <c r="AJ85" s="40"/>
      <c r="AK85" s="40"/>
      <c r="AO85" s="3" t="s">
        <v>65</v>
      </c>
      <c r="AQ85" s="40"/>
    </row>
    <row r="86" spans="1:43" customFormat="1" ht="15" x14ac:dyDescent="0.25">
      <c r="A86" s="59"/>
      <c r="B86" s="52"/>
      <c r="C86" s="140" t="s">
        <v>84</v>
      </c>
      <c r="D86" s="140"/>
      <c r="E86" s="140"/>
      <c r="F86" s="54" t="s">
        <v>66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AI86" s="39"/>
      <c r="AJ86" s="40"/>
      <c r="AK86" s="40"/>
      <c r="AO86" s="3" t="s">
        <v>84</v>
      </c>
      <c r="AQ86" s="40"/>
    </row>
    <row r="87" spans="1:43" customFormat="1" ht="15" x14ac:dyDescent="0.25">
      <c r="A87" s="49"/>
      <c r="B87" s="52"/>
      <c r="C87" s="142" t="s">
        <v>67</v>
      </c>
      <c r="D87" s="142"/>
      <c r="E87" s="142"/>
      <c r="F87" s="64"/>
      <c r="G87" s="65"/>
      <c r="H87" s="65"/>
      <c r="I87" s="65"/>
      <c r="J87" s="75">
        <v>1404.69</v>
      </c>
      <c r="K87" s="65"/>
      <c r="L87" s="75">
        <v>1945.9</v>
      </c>
      <c r="M87" s="65"/>
      <c r="N87" s="67">
        <v>55076.74</v>
      </c>
      <c r="AI87" s="39"/>
      <c r="AJ87" s="40"/>
      <c r="AK87" s="40"/>
      <c r="AP87" s="3" t="s">
        <v>67</v>
      </c>
      <c r="AQ87" s="40"/>
    </row>
    <row r="88" spans="1:43" customFormat="1" ht="15" x14ac:dyDescent="0.25">
      <c r="A88" s="59"/>
      <c r="B88" s="52"/>
      <c r="C88" s="140" t="s">
        <v>68</v>
      </c>
      <c r="D88" s="140"/>
      <c r="E88" s="140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AI88" s="39"/>
      <c r="AJ88" s="40"/>
      <c r="AK88" s="40"/>
      <c r="AO88" s="3" t="s">
        <v>68</v>
      </c>
      <c r="AQ88" s="40"/>
    </row>
    <row r="89" spans="1:43" customFormat="1" ht="22.5" x14ac:dyDescent="0.25">
      <c r="A89" s="59"/>
      <c r="B89" s="52" t="s">
        <v>97</v>
      </c>
      <c r="C89" s="140" t="s">
        <v>98</v>
      </c>
      <c r="D89" s="140"/>
      <c r="E89" s="140"/>
      <c r="F89" s="54" t="s">
        <v>71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AI89" s="39"/>
      <c r="AJ89" s="40"/>
      <c r="AK89" s="40"/>
      <c r="AO89" s="3" t="s">
        <v>98</v>
      </c>
      <c r="AQ89" s="40"/>
    </row>
    <row r="90" spans="1:43" customFormat="1" ht="45" x14ac:dyDescent="0.25">
      <c r="A90" s="59"/>
      <c r="B90" s="52" t="s">
        <v>99</v>
      </c>
      <c r="C90" s="140" t="s">
        <v>100</v>
      </c>
      <c r="D90" s="140"/>
      <c r="E90" s="140"/>
      <c r="F90" s="54" t="s">
        <v>71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AI90" s="39"/>
      <c r="AJ90" s="40"/>
      <c r="AK90" s="40"/>
      <c r="AO90" s="3" t="s">
        <v>100</v>
      </c>
      <c r="AQ90" s="40"/>
    </row>
    <row r="91" spans="1:43" customFormat="1" ht="15" x14ac:dyDescent="0.25">
      <c r="A91" s="68"/>
      <c r="B91" s="69"/>
      <c r="C91" s="141" t="s">
        <v>74</v>
      </c>
      <c r="D91" s="141"/>
      <c r="E91" s="141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AI91" s="39"/>
      <c r="AJ91" s="40"/>
      <c r="AK91" s="40"/>
      <c r="AQ91" s="40" t="s">
        <v>74</v>
      </c>
    </row>
    <row r="92" spans="1:43" customFormat="1" ht="68.25" x14ac:dyDescent="0.25">
      <c r="A92" s="41" t="s">
        <v>106</v>
      </c>
      <c r="B92" s="42" t="s">
        <v>58</v>
      </c>
      <c r="C92" s="141" t="s">
        <v>107</v>
      </c>
      <c r="D92" s="141"/>
      <c r="E92" s="141"/>
      <c r="F92" s="43" t="s">
        <v>60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AI92" s="39"/>
      <c r="AJ92" s="40"/>
      <c r="AK92" s="40" t="s">
        <v>107</v>
      </c>
      <c r="AQ92" s="40"/>
    </row>
    <row r="93" spans="1:43" customFormat="1" ht="15" x14ac:dyDescent="0.25">
      <c r="A93" s="49"/>
      <c r="B93" s="50"/>
      <c r="C93" s="140" t="s">
        <v>108</v>
      </c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3"/>
      <c r="AI93" s="39"/>
      <c r="AJ93" s="40"/>
      <c r="AK93" s="40"/>
      <c r="AL93" s="3" t="s">
        <v>108</v>
      </c>
      <c r="AQ93" s="40"/>
    </row>
    <row r="94" spans="1:43" customFormat="1" ht="68.25" x14ac:dyDescent="0.25">
      <c r="A94" s="51"/>
      <c r="B94" s="52" t="s">
        <v>62</v>
      </c>
      <c r="C94" s="135" t="s">
        <v>63</v>
      </c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44"/>
      <c r="AI94" s="39"/>
      <c r="AJ94" s="40"/>
      <c r="AK94" s="40"/>
      <c r="AM94" s="3" t="s">
        <v>63</v>
      </c>
      <c r="AQ94" s="40"/>
    </row>
    <row r="95" spans="1:43" customFormat="1" ht="15" x14ac:dyDescent="0.25">
      <c r="A95" s="53"/>
      <c r="B95" s="52" t="s">
        <v>57</v>
      </c>
      <c r="C95" s="140" t="s">
        <v>64</v>
      </c>
      <c r="D95" s="140"/>
      <c r="E95" s="140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AI95" s="39"/>
      <c r="AJ95" s="40"/>
      <c r="AK95" s="40"/>
      <c r="AN95" s="3" t="s">
        <v>64</v>
      </c>
      <c r="AQ95" s="40"/>
    </row>
    <row r="96" spans="1:43" customFormat="1" ht="15" x14ac:dyDescent="0.25">
      <c r="A96" s="59"/>
      <c r="B96" s="52"/>
      <c r="C96" s="140" t="s">
        <v>65</v>
      </c>
      <c r="D96" s="140"/>
      <c r="E96" s="140"/>
      <c r="F96" s="54" t="s">
        <v>66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AI96" s="39"/>
      <c r="AJ96" s="40"/>
      <c r="AK96" s="40"/>
      <c r="AO96" s="3" t="s">
        <v>65</v>
      </c>
      <c r="AQ96" s="40"/>
    </row>
    <row r="97" spans="1:43" customFormat="1" ht="15" x14ac:dyDescent="0.25">
      <c r="A97" s="49"/>
      <c r="B97" s="52"/>
      <c r="C97" s="142" t="s">
        <v>67</v>
      </c>
      <c r="D97" s="142"/>
      <c r="E97" s="142"/>
      <c r="F97" s="64"/>
      <c r="G97" s="65"/>
      <c r="H97" s="65"/>
      <c r="I97" s="65"/>
      <c r="J97" s="66">
        <v>920.4</v>
      </c>
      <c r="K97" s="65"/>
      <c r="L97" s="75">
        <v>6010.99</v>
      </c>
      <c r="M97" s="65"/>
      <c r="N97" s="67">
        <v>282456.42</v>
      </c>
      <c r="AI97" s="39"/>
      <c r="AJ97" s="40"/>
      <c r="AK97" s="40"/>
      <c r="AP97" s="3" t="s">
        <v>67</v>
      </c>
      <c r="AQ97" s="40"/>
    </row>
    <row r="98" spans="1:43" customFormat="1" ht="15" x14ac:dyDescent="0.25">
      <c r="A98" s="59"/>
      <c r="B98" s="52"/>
      <c r="C98" s="140" t="s">
        <v>68</v>
      </c>
      <c r="D98" s="140"/>
      <c r="E98" s="140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AI98" s="39"/>
      <c r="AJ98" s="40"/>
      <c r="AK98" s="40"/>
      <c r="AO98" s="3" t="s">
        <v>68</v>
      </c>
      <c r="AQ98" s="40"/>
    </row>
    <row r="99" spans="1:43" customFormat="1" ht="23.25" x14ac:dyDescent="0.25">
      <c r="A99" s="59"/>
      <c r="B99" s="52" t="s">
        <v>69</v>
      </c>
      <c r="C99" s="140" t="s">
        <v>70</v>
      </c>
      <c r="D99" s="140"/>
      <c r="E99" s="140"/>
      <c r="F99" s="54" t="s">
        <v>71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AI99" s="39"/>
      <c r="AJ99" s="40"/>
      <c r="AK99" s="40"/>
      <c r="AO99" s="3" t="s">
        <v>70</v>
      </c>
      <c r="AQ99" s="40"/>
    </row>
    <row r="100" spans="1:43" customFormat="1" ht="45" x14ac:dyDescent="0.25">
      <c r="A100" s="59"/>
      <c r="B100" s="52" t="s">
        <v>72</v>
      </c>
      <c r="C100" s="140" t="s">
        <v>73</v>
      </c>
      <c r="D100" s="140"/>
      <c r="E100" s="140"/>
      <c r="F100" s="54" t="s">
        <v>71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AI100" s="39"/>
      <c r="AJ100" s="40"/>
      <c r="AK100" s="40"/>
      <c r="AO100" s="3" t="s">
        <v>73</v>
      </c>
      <c r="AQ100" s="40"/>
    </row>
    <row r="101" spans="1:43" customFormat="1" ht="15" x14ac:dyDescent="0.25">
      <c r="A101" s="68"/>
      <c r="B101" s="69"/>
      <c r="C101" s="141" t="s">
        <v>74</v>
      </c>
      <c r="D101" s="141"/>
      <c r="E101" s="141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AI101" s="39"/>
      <c r="AJ101" s="40"/>
      <c r="AK101" s="40"/>
      <c r="AQ101" s="40" t="s">
        <v>74</v>
      </c>
    </row>
    <row r="102" spans="1:43" customFormat="1" ht="34.5" x14ac:dyDescent="0.25">
      <c r="A102" s="41" t="s">
        <v>109</v>
      </c>
      <c r="B102" s="42" t="s">
        <v>110</v>
      </c>
      <c r="C102" s="141" t="s">
        <v>111</v>
      </c>
      <c r="D102" s="141"/>
      <c r="E102" s="141"/>
      <c r="F102" s="43" t="s">
        <v>60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AI102" s="39"/>
      <c r="AJ102" s="40"/>
      <c r="AK102" s="40" t="s">
        <v>111</v>
      </c>
      <c r="AQ102" s="40"/>
    </row>
    <row r="103" spans="1:43" customFormat="1" ht="15" x14ac:dyDescent="0.25">
      <c r="A103" s="49"/>
      <c r="B103" s="50"/>
      <c r="C103" s="140" t="s">
        <v>112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3"/>
      <c r="AI103" s="39"/>
      <c r="AJ103" s="40"/>
      <c r="AK103" s="40"/>
      <c r="AL103" s="3" t="s">
        <v>112</v>
      </c>
      <c r="AQ103" s="40"/>
    </row>
    <row r="104" spans="1:43" customFormat="1" ht="23.25" x14ac:dyDescent="0.25">
      <c r="A104" s="51"/>
      <c r="B104" s="52" t="s">
        <v>113</v>
      </c>
      <c r="C104" s="135" t="s">
        <v>114</v>
      </c>
      <c r="D104" s="135"/>
      <c r="E104" s="135"/>
      <c r="F104" s="135"/>
      <c r="G104" s="135"/>
      <c r="H104" s="135"/>
      <c r="I104" s="135"/>
      <c r="J104" s="135"/>
      <c r="K104" s="135"/>
      <c r="L104" s="135"/>
      <c r="M104" s="135"/>
      <c r="N104" s="144"/>
      <c r="AI104" s="39"/>
      <c r="AJ104" s="40"/>
      <c r="AK104" s="40"/>
      <c r="AM104" s="3" t="s">
        <v>114</v>
      </c>
      <c r="AQ104" s="40"/>
    </row>
    <row r="105" spans="1:43" customFormat="1" ht="23.25" x14ac:dyDescent="0.25">
      <c r="A105" s="51"/>
      <c r="B105" s="52" t="s">
        <v>104</v>
      </c>
      <c r="C105" s="135" t="s">
        <v>105</v>
      </c>
      <c r="D105" s="135"/>
      <c r="E105" s="135"/>
      <c r="F105" s="135"/>
      <c r="G105" s="135"/>
      <c r="H105" s="135"/>
      <c r="I105" s="135"/>
      <c r="J105" s="135"/>
      <c r="K105" s="135"/>
      <c r="L105" s="135"/>
      <c r="M105" s="135"/>
      <c r="N105" s="144"/>
      <c r="AI105" s="39"/>
      <c r="AJ105" s="40"/>
      <c r="AK105" s="40"/>
      <c r="AM105" s="3" t="s">
        <v>105</v>
      </c>
      <c r="AQ105" s="40"/>
    </row>
    <row r="106" spans="1:43" customFormat="1" ht="68.25" x14ac:dyDescent="0.25">
      <c r="A106" s="51"/>
      <c r="B106" s="52" t="s">
        <v>62</v>
      </c>
      <c r="C106" s="135" t="s">
        <v>63</v>
      </c>
      <c r="D106" s="135"/>
      <c r="E106" s="135"/>
      <c r="F106" s="135"/>
      <c r="G106" s="135"/>
      <c r="H106" s="135"/>
      <c r="I106" s="135"/>
      <c r="J106" s="135"/>
      <c r="K106" s="135"/>
      <c r="L106" s="135"/>
      <c r="M106" s="135"/>
      <c r="N106" s="144"/>
      <c r="AI106" s="39"/>
      <c r="AJ106" s="40"/>
      <c r="AK106" s="40"/>
      <c r="AM106" s="3" t="s">
        <v>63</v>
      </c>
      <c r="AQ106" s="40"/>
    </row>
    <row r="107" spans="1:43" customFormat="1" ht="15" x14ac:dyDescent="0.25">
      <c r="A107" s="53"/>
      <c r="B107" s="52" t="s">
        <v>57</v>
      </c>
      <c r="C107" s="140" t="s">
        <v>64</v>
      </c>
      <c r="D107" s="140"/>
      <c r="E107" s="140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AI107" s="39"/>
      <c r="AJ107" s="40"/>
      <c r="AK107" s="40"/>
      <c r="AN107" s="3" t="s">
        <v>64</v>
      </c>
      <c r="AQ107" s="40"/>
    </row>
    <row r="108" spans="1:43" customFormat="1" ht="15" x14ac:dyDescent="0.25">
      <c r="A108" s="59"/>
      <c r="B108" s="52"/>
      <c r="C108" s="140" t="s">
        <v>65</v>
      </c>
      <c r="D108" s="140"/>
      <c r="E108" s="140"/>
      <c r="F108" s="54" t="s">
        <v>66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AI108" s="39"/>
      <c r="AJ108" s="40"/>
      <c r="AK108" s="40"/>
      <c r="AO108" s="3" t="s">
        <v>65</v>
      </c>
      <c r="AQ108" s="40"/>
    </row>
    <row r="109" spans="1:43" customFormat="1" ht="15" x14ac:dyDescent="0.25">
      <c r="A109" s="49"/>
      <c r="B109" s="52"/>
      <c r="C109" s="142" t="s">
        <v>67</v>
      </c>
      <c r="D109" s="142"/>
      <c r="E109" s="142"/>
      <c r="F109" s="64"/>
      <c r="G109" s="65"/>
      <c r="H109" s="65"/>
      <c r="I109" s="65"/>
      <c r="J109" s="75">
        <v>1201.2</v>
      </c>
      <c r="K109" s="65"/>
      <c r="L109" s="66">
        <v>61.2</v>
      </c>
      <c r="M109" s="65"/>
      <c r="N109" s="67">
        <v>2875.79</v>
      </c>
      <c r="AI109" s="39"/>
      <c r="AJ109" s="40"/>
      <c r="AK109" s="40"/>
      <c r="AP109" s="3" t="s">
        <v>67</v>
      </c>
      <c r="AQ109" s="40"/>
    </row>
    <row r="110" spans="1:43" customFormat="1" ht="15" x14ac:dyDescent="0.25">
      <c r="A110" s="59"/>
      <c r="B110" s="52"/>
      <c r="C110" s="140" t="s">
        <v>68</v>
      </c>
      <c r="D110" s="140"/>
      <c r="E110" s="140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AI110" s="39"/>
      <c r="AJ110" s="40"/>
      <c r="AK110" s="40"/>
      <c r="AO110" s="3" t="s">
        <v>68</v>
      </c>
      <c r="AQ110" s="40"/>
    </row>
    <row r="111" spans="1:43" customFormat="1" ht="23.25" x14ac:dyDescent="0.25">
      <c r="A111" s="59"/>
      <c r="B111" s="52" t="s">
        <v>69</v>
      </c>
      <c r="C111" s="140" t="s">
        <v>70</v>
      </c>
      <c r="D111" s="140"/>
      <c r="E111" s="140"/>
      <c r="F111" s="54" t="s">
        <v>71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AI111" s="39"/>
      <c r="AJ111" s="40"/>
      <c r="AK111" s="40"/>
      <c r="AO111" s="3" t="s">
        <v>70</v>
      </c>
      <c r="AQ111" s="40"/>
    </row>
    <row r="112" spans="1:43" customFormat="1" ht="45" x14ac:dyDescent="0.25">
      <c r="A112" s="59"/>
      <c r="B112" s="52" t="s">
        <v>72</v>
      </c>
      <c r="C112" s="140" t="s">
        <v>73</v>
      </c>
      <c r="D112" s="140"/>
      <c r="E112" s="140"/>
      <c r="F112" s="54" t="s">
        <v>71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AI112" s="39"/>
      <c r="AJ112" s="40"/>
      <c r="AK112" s="40"/>
      <c r="AO112" s="3" t="s">
        <v>73</v>
      </c>
      <c r="AQ112" s="40"/>
    </row>
    <row r="113" spans="1:43" customFormat="1" ht="15" x14ac:dyDescent="0.25">
      <c r="A113" s="68"/>
      <c r="B113" s="69"/>
      <c r="C113" s="141" t="s">
        <v>74</v>
      </c>
      <c r="D113" s="141"/>
      <c r="E113" s="141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AI113" s="39"/>
      <c r="AJ113" s="40"/>
      <c r="AK113" s="40"/>
      <c r="AQ113" s="40" t="s">
        <v>74</v>
      </c>
    </row>
    <row r="114" spans="1:43" customFormat="1" ht="15" x14ac:dyDescent="0.25">
      <c r="A114" s="41" t="s">
        <v>115</v>
      </c>
      <c r="B114" s="42" t="s">
        <v>116</v>
      </c>
      <c r="C114" s="141" t="s">
        <v>117</v>
      </c>
      <c r="D114" s="141"/>
      <c r="E114" s="141"/>
      <c r="F114" s="43" t="s">
        <v>118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AI114" s="39"/>
      <c r="AJ114" s="40"/>
      <c r="AK114" s="40" t="s">
        <v>117</v>
      </c>
      <c r="AQ114" s="40"/>
    </row>
    <row r="115" spans="1:43" customFormat="1" ht="68.25" x14ac:dyDescent="0.25">
      <c r="A115" s="51"/>
      <c r="B115" s="52" t="s">
        <v>62</v>
      </c>
      <c r="C115" s="135" t="s">
        <v>63</v>
      </c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44"/>
      <c r="AI115" s="39"/>
      <c r="AJ115" s="40"/>
      <c r="AK115" s="40"/>
      <c r="AM115" s="3" t="s">
        <v>63</v>
      </c>
      <c r="AQ115" s="40"/>
    </row>
    <row r="116" spans="1:43" customFormat="1" ht="15" x14ac:dyDescent="0.25">
      <c r="A116" s="53"/>
      <c r="B116" s="52" t="s">
        <v>57</v>
      </c>
      <c r="C116" s="140" t="s">
        <v>64</v>
      </c>
      <c r="D116" s="140"/>
      <c r="E116" s="140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AI116" s="39"/>
      <c r="AJ116" s="40"/>
      <c r="AK116" s="40"/>
      <c r="AN116" s="3" t="s">
        <v>64</v>
      </c>
      <c r="AQ116" s="40"/>
    </row>
    <row r="117" spans="1:43" customFormat="1" ht="15" x14ac:dyDescent="0.25">
      <c r="A117" s="59"/>
      <c r="B117" s="52"/>
      <c r="C117" s="140" t="s">
        <v>65</v>
      </c>
      <c r="D117" s="140"/>
      <c r="E117" s="140"/>
      <c r="F117" s="54" t="s">
        <v>66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AI117" s="39"/>
      <c r="AJ117" s="40"/>
      <c r="AK117" s="40"/>
      <c r="AO117" s="3" t="s">
        <v>65</v>
      </c>
      <c r="AQ117" s="40"/>
    </row>
    <row r="118" spans="1:43" customFormat="1" ht="15" x14ac:dyDescent="0.25">
      <c r="A118" s="49"/>
      <c r="B118" s="52"/>
      <c r="C118" s="142" t="s">
        <v>67</v>
      </c>
      <c r="D118" s="142"/>
      <c r="E118" s="142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AI118" s="39"/>
      <c r="AJ118" s="40"/>
      <c r="AK118" s="40"/>
      <c r="AP118" s="3" t="s">
        <v>67</v>
      </c>
      <c r="AQ118" s="40"/>
    </row>
    <row r="119" spans="1:43" customFormat="1" ht="15" x14ac:dyDescent="0.25">
      <c r="A119" s="59"/>
      <c r="B119" s="52"/>
      <c r="C119" s="140" t="s">
        <v>68</v>
      </c>
      <c r="D119" s="140"/>
      <c r="E119" s="140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AI119" s="39"/>
      <c r="AJ119" s="40"/>
      <c r="AK119" s="40"/>
      <c r="AO119" s="3" t="s">
        <v>68</v>
      </c>
      <c r="AQ119" s="40"/>
    </row>
    <row r="120" spans="1:43" customFormat="1" ht="34.5" x14ac:dyDescent="0.25">
      <c r="A120" s="59"/>
      <c r="B120" s="52" t="s">
        <v>119</v>
      </c>
      <c r="C120" s="140" t="s">
        <v>120</v>
      </c>
      <c r="D120" s="140"/>
      <c r="E120" s="140"/>
      <c r="F120" s="54" t="s">
        <v>71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AI120" s="39"/>
      <c r="AJ120" s="40"/>
      <c r="AK120" s="40"/>
      <c r="AO120" s="3" t="s">
        <v>120</v>
      </c>
      <c r="AQ120" s="40"/>
    </row>
    <row r="121" spans="1:43" customFormat="1" ht="34.5" x14ac:dyDescent="0.25">
      <c r="A121" s="59"/>
      <c r="B121" s="52" t="s">
        <v>121</v>
      </c>
      <c r="C121" s="140" t="s">
        <v>122</v>
      </c>
      <c r="D121" s="140"/>
      <c r="E121" s="140"/>
      <c r="F121" s="54" t="s">
        <v>71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AI121" s="39"/>
      <c r="AJ121" s="40"/>
      <c r="AK121" s="40"/>
      <c r="AO121" s="3" t="s">
        <v>122</v>
      </c>
      <c r="AQ121" s="40"/>
    </row>
    <row r="122" spans="1:43" customFormat="1" ht="15" x14ac:dyDescent="0.25">
      <c r="A122" s="68"/>
      <c r="B122" s="69"/>
      <c r="C122" s="141" t="s">
        <v>74</v>
      </c>
      <c r="D122" s="141"/>
      <c r="E122" s="141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AI122" s="39"/>
      <c r="AJ122" s="40"/>
      <c r="AK122" s="40"/>
      <c r="AQ122" s="40" t="s">
        <v>74</v>
      </c>
    </row>
    <row r="123" spans="1:43" customFormat="1" ht="34.5" x14ac:dyDescent="0.25">
      <c r="A123" s="41" t="s">
        <v>123</v>
      </c>
      <c r="B123" s="42" t="s">
        <v>124</v>
      </c>
      <c r="C123" s="141" t="s">
        <v>125</v>
      </c>
      <c r="D123" s="141"/>
      <c r="E123" s="141"/>
      <c r="F123" s="43" t="s">
        <v>126</v>
      </c>
      <c r="G123" s="44">
        <v>0.05</v>
      </c>
      <c r="H123" s="45">
        <v>1</v>
      </c>
      <c r="I123" s="76">
        <v>0.05</v>
      </c>
      <c r="J123" s="47"/>
      <c r="K123" s="44"/>
      <c r="L123" s="47"/>
      <c r="M123" s="44"/>
      <c r="N123" s="48"/>
      <c r="AI123" s="39"/>
      <c r="AJ123" s="40"/>
      <c r="AK123" s="40" t="s">
        <v>125</v>
      </c>
      <c r="AQ123" s="40"/>
    </row>
    <row r="124" spans="1:43" customFormat="1" ht="15" x14ac:dyDescent="0.25">
      <c r="A124" s="49"/>
      <c r="B124" s="50"/>
      <c r="C124" s="140" t="s">
        <v>127</v>
      </c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3"/>
      <c r="AI124" s="39"/>
      <c r="AJ124" s="40"/>
      <c r="AK124" s="40"/>
      <c r="AL124" s="3" t="s">
        <v>127</v>
      </c>
      <c r="AQ124" s="40"/>
    </row>
    <row r="125" spans="1:43" customFormat="1" ht="23.25" x14ac:dyDescent="0.25">
      <c r="A125" s="51"/>
      <c r="B125" s="52" t="s">
        <v>104</v>
      </c>
      <c r="C125" s="135" t="s">
        <v>105</v>
      </c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44"/>
      <c r="AI125" s="39"/>
      <c r="AJ125" s="40"/>
      <c r="AK125" s="40"/>
      <c r="AM125" s="3" t="s">
        <v>105</v>
      </c>
      <c r="AQ125" s="40"/>
    </row>
    <row r="126" spans="1:43" customFormat="1" ht="68.25" x14ac:dyDescent="0.25">
      <c r="A126" s="51"/>
      <c r="B126" s="52" t="s">
        <v>62</v>
      </c>
      <c r="C126" s="135" t="s">
        <v>63</v>
      </c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44"/>
      <c r="AI126" s="39"/>
      <c r="AJ126" s="40"/>
      <c r="AK126" s="40"/>
      <c r="AM126" s="3" t="s">
        <v>63</v>
      </c>
      <c r="AQ126" s="40"/>
    </row>
    <row r="127" spans="1:43" customFormat="1" ht="15" x14ac:dyDescent="0.25">
      <c r="A127" s="53"/>
      <c r="B127" s="52" t="s">
        <v>57</v>
      </c>
      <c r="C127" s="140" t="s">
        <v>64</v>
      </c>
      <c r="D127" s="140"/>
      <c r="E127" s="140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AI127" s="39"/>
      <c r="AJ127" s="40"/>
      <c r="AK127" s="40"/>
      <c r="AN127" s="3" t="s">
        <v>64</v>
      </c>
      <c r="AQ127" s="40"/>
    </row>
    <row r="128" spans="1:43" customFormat="1" ht="15" x14ac:dyDescent="0.25">
      <c r="A128" s="53"/>
      <c r="B128" s="52" t="s">
        <v>75</v>
      </c>
      <c r="C128" s="140" t="s">
        <v>79</v>
      </c>
      <c r="D128" s="140"/>
      <c r="E128" s="140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AI128" s="39"/>
      <c r="AJ128" s="40"/>
      <c r="AK128" s="40"/>
      <c r="AN128" s="3" t="s">
        <v>79</v>
      </c>
      <c r="AQ128" s="40"/>
    </row>
    <row r="129" spans="1:43" customFormat="1" ht="15" x14ac:dyDescent="0.25">
      <c r="A129" s="53"/>
      <c r="B129" s="52" t="s">
        <v>80</v>
      </c>
      <c r="C129" s="140" t="s">
        <v>81</v>
      </c>
      <c r="D129" s="140"/>
      <c r="E129" s="140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AI129" s="39"/>
      <c r="AJ129" s="40"/>
      <c r="AK129" s="40"/>
      <c r="AN129" s="3" t="s">
        <v>81</v>
      </c>
      <c r="AQ129" s="40"/>
    </row>
    <row r="130" spans="1:43" customFormat="1" ht="15" x14ac:dyDescent="0.25">
      <c r="A130" s="53"/>
      <c r="B130" s="52" t="s">
        <v>82</v>
      </c>
      <c r="C130" s="140" t="s">
        <v>83</v>
      </c>
      <c r="D130" s="140"/>
      <c r="E130" s="140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AI130" s="39"/>
      <c r="AJ130" s="40"/>
      <c r="AK130" s="40"/>
      <c r="AN130" s="3" t="s">
        <v>83</v>
      </c>
      <c r="AQ130" s="40"/>
    </row>
    <row r="131" spans="1:43" customFormat="1" ht="15" x14ac:dyDescent="0.25">
      <c r="A131" s="59"/>
      <c r="B131" s="52"/>
      <c r="C131" s="140" t="s">
        <v>65</v>
      </c>
      <c r="D131" s="140"/>
      <c r="E131" s="140"/>
      <c r="F131" s="54" t="s">
        <v>66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AI131" s="39"/>
      <c r="AJ131" s="40"/>
      <c r="AK131" s="40"/>
      <c r="AO131" s="3" t="s">
        <v>65</v>
      </c>
      <c r="AQ131" s="40"/>
    </row>
    <row r="132" spans="1:43" customFormat="1" ht="15" x14ac:dyDescent="0.25">
      <c r="A132" s="59"/>
      <c r="B132" s="52"/>
      <c r="C132" s="140" t="s">
        <v>84</v>
      </c>
      <c r="D132" s="140"/>
      <c r="E132" s="140"/>
      <c r="F132" s="54" t="s">
        <v>66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AI132" s="39"/>
      <c r="AJ132" s="40"/>
      <c r="AK132" s="40"/>
      <c r="AO132" s="3" t="s">
        <v>84</v>
      </c>
      <c r="AQ132" s="40"/>
    </row>
    <row r="133" spans="1:43" customFormat="1" ht="15" x14ac:dyDescent="0.25">
      <c r="A133" s="49"/>
      <c r="B133" s="52"/>
      <c r="C133" s="142" t="s">
        <v>67</v>
      </c>
      <c r="D133" s="142"/>
      <c r="E133" s="142"/>
      <c r="F133" s="64"/>
      <c r="G133" s="65"/>
      <c r="H133" s="65"/>
      <c r="I133" s="65"/>
      <c r="J133" s="75">
        <v>6826.7</v>
      </c>
      <c r="K133" s="65"/>
      <c r="L133" s="66">
        <v>479.88</v>
      </c>
      <c r="M133" s="65"/>
      <c r="N133" s="67">
        <v>8695.1200000000008</v>
      </c>
      <c r="AI133" s="39"/>
      <c r="AJ133" s="40"/>
      <c r="AK133" s="40"/>
      <c r="AP133" s="3" t="s">
        <v>67</v>
      </c>
      <c r="AQ133" s="40"/>
    </row>
    <row r="134" spans="1:43" customFormat="1" ht="15" x14ac:dyDescent="0.25">
      <c r="A134" s="59"/>
      <c r="B134" s="52"/>
      <c r="C134" s="140" t="s">
        <v>68</v>
      </c>
      <c r="D134" s="140"/>
      <c r="E134" s="140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AI134" s="39"/>
      <c r="AJ134" s="40"/>
      <c r="AK134" s="40"/>
      <c r="AO134" s="3" t="s">
        <v>68</v>
      </c>
      <c r="AQ134" s="40"/>
    </row>
    <row r="135" spans="1:43" customFormat="1" ht="23.25" x14ac:dyDescent="0.25">
      <c r="A135" s="59"/>
      <c r="B135" s="52" t="s">
        <v>128</v>
      </c>
      <c r="C135" s="140" t="s">
        <v>129</v>
      </c>
      <c r="D135" s="140"/>
      <c r="E135" s="140"/>
      <c r="F135" s="54" t="s">
        <v>71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AI135" s="39"/>
      <c r="AJ135" s="40"/>
      <c r="AK135" s="40"/>
      <c r="AO135" s="3" t="s">
        <v>129</v>
      </c>
      <c r="AQ135" s="40"/>
    </row>
    <row r="136" spans="1:43" customFormat="1" ht="23.25" x14ac:dyDescent="0.25">
      <c r="A136" s="59"/>
      <c r="B136" s="52" t="s">
        <v>130</v>
      </c>
      <c r="C136" s="140" t="s">
        <v>131</v>
      </c>
      <c r="D136" s="140"/>
      <c r="E136" s="140"/>
      <c r="F136" s="54" t="s">
        <v>71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AI136" s="39"/>
      <c r="AJ136" s="40"/>
      <c r="AK136" s="40"/>
      <c r="AO136" s="3" t="s">
        <v>131</v>
      </c>
      <c r="AQ136" s="40"/>
    </row>
    <row r="137" spans="1:43" customFormat="1" ht="15" x14ac:dyDescent="0.25">
      <c r="A137" s="68"/>
      <c r="B137" s="69"/>
      <c r="C137" s="141" t="s">
        <v>74</v>
      </c>
      <c r="D137" s="141"/>
      <c r="E137" s="141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AI137" s="39"/>
      <c r="AJ137" s="40"/>
      <c r="AK137" s="40"/>
      <c r="AQ137" s="40" t="s">
        <v>74</v>
      </c>
    </row>
    <row r="138" spans="1:43" customFormat="1" ht="23.25" x14ac:dyDescent="0.25">
      <c r="A138" s="41" t="s">
        <v>132</v>
      </c>
      <c r="B138" s="42" t="s">
        <v>133</v>
      </c>
      <c r="C138" s="141" t="s">
        <v>134</v>
      </c>
      <c r="D138" s="141"/>
      <c r="E138" s="141"/>
      <c r="F138" s="43" t="s">
        <v>118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6">
        <v>8.75</v>
      </c>
      <c r="N138" s="71">
        <v>20248.810000000001</v>
      </c>
      <c r="AI138" s="39"/>
      <c r="AJ138" s="40"/>
      <c r="AK138" s="40" t="s">
        <v>134</v>
      </c>
      <c r="AQ138" s="40"/>
    </row>
    <row r="139" spans="1:43" customFormat="1" ht="15" x14ac:dyDescent="0.25">
      <c r="A139" s="68"/>
      <c r="B139" s="69"/>
      <c r="C139" s="141" t="s">
        <v>74</v>
      </c>
      <c r="D139" s="141"/>
      <c r="E139" s="141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AI139" s="39"/>
      <c r="AJ139" s="40"/>
      <c r="AK139" s="40"/>
      <c r="AQ139" s="40" t="s">
        <v>74</v>
      </c>
    </row>
    <row r="140" spans="1:43" customFormat="1" ht="23.25" x14ac:dyDescent="0.25">
      <c r="A140" s="41" t="s">
        <v>135</v>
      </c>
      <c r="B140" s="42" t="s">
        <v>136</v>
      </c>
      <c r="C140" s="141" t="s">
        <v>137</v>
      </c>
      <c r="D140" s="141"/>
      <c r="E140" s="141"/>
      <c r="F140" s="43" t="s">
        <v>60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AI140" s="39"/>
      <c r="AJ140" s="40"/>
      <c r="AK140" s="40" t="s">
        <v>137</v>
      </c>
      <c r="AQ140" s="40"/>
    </row>
    <row r="141" spans="1:43" customFormat="1" ht="15" x14ac:dyDescent="0.25">
      <c r="A141" s="49"/>
      <c r="B141" s="50"/>
      <c r="C141" s="140" t="s">
        <v>138</v>
      </c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3"/>
      <c r="AI141" s="39"/>
      <c r="AJ141" s="40"/>
      <c r="AK141" s="40"/>
      <c r="AL141" s="3" t="s">
        <v>138</v>
      </c>
      <c r="AQ141" s="40"/>
    </row>
    <row r="142" spans="1:43" customFormat="1" ht="23.25" x14ac:dyDescent="0.25">
      <c r="A142" s="51"/>
      <c r="B142" s="52" t="s">
        <v>104</v>
      </c>
      <c r="C142" s="135" t="s">
        <v>105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44"/>
      <c r="AI142" s="39"/>
      <c r="AJ142" s="40"/>
      <c r="AK142" s="40"/>
      <c r="AM142" s="3" t="s">
        <v>105</v>
      </c>
      <c r="AQ142" s="40"/>
    </row>
    <row r="143" spans="1:43" customFormat="1" ht="68.25" x14ac:dyDescent="0.25">
      <c r="A143" s="51"/>
      <c r="B143" s="52" t="s">
        <v>62</v>
      </c>
      <c r="C143" s="135" t="s">
        <v>63</v>
      </c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44"/>
      <c r="AI143" s="39"/>
      <c r="AJ143" s="40"/>
      <c r="AK143" s="40"/>
      <c r="AM143" s="3" t="s">
        <v>63</v>
      </c>
      <c r="AQ143" s="40"/>
    </row>
    <row r="144" spans="1:43" customFormat="1" ht="15" x14ac:dyDescent="0.25">
      <c r="A144" s="53"/>
      <c r="B144" s="52" t="s">
        <v>57</v>
      </c>
      <c r="C144" s="140" t="s">
        <v>64</v>
      </c>
      <c r="D144" s="140"/>
      <c r="E144" s="140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AI144" s="39"/>
      <c r="AJ144" s="40"/>
      <c r="AK144" s="40"/>
      <c r="AN144" s="3" t="s">
        <v>64</v>
      </c>
      <c r="AQ144" s="40"/>
    </row>
    <row r="145" spans="1:43" customFormat="1" ht="15" x14ac:dyDescent="0.25">
      <c r="A145" s="59"/>
      <c r="B145" s="52"/>
      <c r="C145" s="140" t="s">
        <v>65</v>
      </c>
      <c r="D145" s="140"/>
      <c r="E145" s="140"/>
      <c r="F145" s="54" t="s">
        <v>66</v>
      </c>
      <c r="G145" s="77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AI145" s="39"/>
      <c r="AJ145" s="40"/>
      <c r="AK145" s="40"/>
      <c r="AO145" s="3" t="s">
        <v>65</v>
      </c>
      <c r="AQ145" s="40"/>
    </row>
    <row r="146" spans="1:43" customFormat="1" ht="15" x14ac:dyDescent="0.25">
      <c r="A146" s="49"/>
      <c r="B146" s="52"/>
      <c r="C146" s="142" t="s">
        <v>67</v>
      </c>
      <c r="D146" s="142"/>
      <c r="E146" s="142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AI146" s="39"/>
      <c r="AJ146" s="40"/>
      <c r="AK146" s="40"/>
      <c r="AP146" s="3" t="s">
        <v>67</v>
      </c>
      <c r="AQ146" s="40"/>
    </row>
    <row r="147" spans="1:43" customFormat="1" ht="15" x14ac:dyDescent="0.25">
      <c r="A147" s="59"/>
      <c r="B147" s="52"/>
      <c r="C147" s="140" t="s">
        <v>68</v>
      </c>
      <c r="D147" s="140"/>
      <c r="E147" s="140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AI147" s="39"/>
      <c r="AJ147" s="40"/>
      <c r="AK147" s="40"/>
      <c r="AO147" s="3" t="s">
        <v>68</v>
      </c>
      <c r="AQ147" s="40"/>
    </row>
    <row r="148" spans="1:43" customFormat="1" ht="23.25" x14ac:dyDescent="0.25">
      <c r="A148" s="59"/>
      <c r="B148" s="52" t="s">
        <v>69</v>
      </c>
      <c r="C148" s="140" t="s">
        <v>70</v>
      </c>
      <c r="D148" s="140"/>
      <c r="E148" s="140"/>
      <c r="F148" s="54" t="s">
        <v>71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AI148" s="39"/>
      <c r="AJ148" s="40"/>
      <c r="AK148" s="40"/>
      <c r="AO148" s="3" t="s">
        <v>70</v>
      </c>
      <c r="AQ148" s="40"/>
    </row>
    <row r="149" spans="1:43" customFormat="1" ht="45" x14ac:dyDescent="0.25">
      <c r="A149" s="59"/>
      <c r="B149" s="52" t="s">
        <v>72</v>
      </c>
      <c r="C149" s="140" t="s">
        <v>73</v>
      </c>
      <c r="D149" s="140"/>
      <c r="E149" s="140"/>
      <c r="F149" s="54" t="s">
        <v>71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AI149" s="39"/>
      <c r="AJ149" s="40"/>
      <c r="AK149" s="40"/>
      <c r="AO149" s="3" t="s">
        <v>73</v>
      </c>
      <c r="AQ149" s="40"/>
    </row>
    <row r="150" spans="1:43" customFormat="1" ht="15" x14ac:dyDescent="0.25">
      <c r="A150" s="68"/>
      <c r="B150" s="69"/>
      <c r="C150" s="141" t="s">
        <v>74</v>
      </c>
      <c r="D150" s="141"/>
      <c r="E150" s="141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AI150" s="39"/>
      <c r="AJ150" s="40"/>
      <c r="AK150" s="40"/>
      <c r="AQ150" s="40" t="s">
        <v>74</v>
      </c>
    </row>
    <row r="151" spans="1:43" customFormat="1" ht="34.5" x14ac:dyDescent="0.25">
      <c r="A151" s="41" t="s">
        <v>139</v>
      </c>
      <c r="B151" s="42" t="s">
        <v>110</v>
      </c>
      <c r="C151" s="141" t="s">
        <v>111</v>
      </c>
      <c r="D151" s="141"/>
      <c r="E151" s="141"/>
      <c r="F151" s="43" t="s">
        <v>60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AI151" s="39"/>
      <c r="AJ151" s="40"/>
      <c r="AK151" s="40" t="s">
        <v>111</v>
      </c>
      <c r="AQ151" s="40"/>
    </row>
    <row r="152" spans="1:43" customFormat="1" ht="15" x14ac:dyDescent="0.25">
      <c r="A152" s="49"/>
      <c r="B152" s="50"/>
      <c r="C152" s="140" t="s">
        <v>140</v>
      </c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3"/>
      <c r="AI152" s="39"/>
      <c r="AJ152" s="40"/>
      <c r="AK152" s="40"/>
      <c r="AL152" s="3" t="s">
        <v>140</v>
      </c>
      <c r="AQ152" s="40"/>
    </row>
    <row r="153" spans="1:43" customFormat="1" ht="23.25" x14ac:dyDescent="0.25">
      <c r="A153" s="51"/>
      <c r="B153" s="52" t="s">
        <v>104</v>
      </c>
      <c r="C153" s="135" t="s">
        <v>105</v>
      </c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44"/>
      <c r="AI153" s="39"/>
      <c r="AJ153" s="40"/>
      <c r="AK153" s="40"/>
      <c r="AM153" s="3" t="s">
        <v>105</v>
      </c>
      <c r="AQ153" s="40"/>
    </row>
    <row r="154" spans="1:43" customFormat="1" ht="68.25" x14ac:dyDescent="0.25">
      <c r="A154" s="51"/>
      <c r="B154" s="52" t="s">
        <v>62</v>
      </c>
      <c r="C154" s="135" t="s">
        <v>63</v>
      </c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44"/>
      <c r="AI154" s="39"/>
      <c r="AJ154" s="40"/>
      <c r="AK154" s="40"/>
      <c r="AM154" s="3" t="s">
        <v>63</v>
      </c>
      <c r="AQ154" s="40"/>
    </row>
    <row r="155" spans="1:43" customFormat="1" ht="15" x14ac:dyDescent="0.25">
      <c r="A155" s="53"/>
      <c r="B155" s="52" t="s">
        <v>57</v>
      </c>
      <c r="C155" s="140" t="s">
        <v>64</v>
      </c>
      <c r="D155" s="140"/>
      <c r="E155" s="140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AI155" s="39"/>
      <c r="AJ155" s="40"/>
      <c r="AK155" s="40"/>
      <c r="AN155" s="3" t="s">
        <v>64</v>
      </c>
      <c r="AQ155" s="40"/>
    </row>
    <row r="156" spans="1:43" customFormat="1" ht="15" x14ac:dyDescent="0.25">
      <c r="A156" s="59"/>
      <c r="B156" s="52"/>
      <c r="C156" s="140" t="s">
        <v>65</v>
      </c>
      <c r="D156" s="140"/>
      <c r="E156" s="140"/>
      <c r="F156" s="54" t="s">
        <v>66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AI156" s="39"/>
      <c r="AJ156" s="40"/>
      <c r="AK156" s="40"/>
      <c r="AO156" s="3" t="s">
        <v>65</v>
      </c>
      <c r="AQ156" s="40"/>
    </row>
    <row r="157" spans="1:43" customFormat="1" ht="15" x14ac:dyDescent="0.25">
      <c r="A157" s="49"/>
      <c r="B157" s="52"/>
      <c r="C157" s="142" t="s">
        <v>67</v>
      </c>
      <c r="D157" s="142"/>
      <c r="E157" s="142"/>
      <c r="F157" s="64"/>
      <c r="G157" s="65"/>
      <c r="H157" s="65"/>
      <c r="I157" s="65"/>
      <c r="J157" s="75">
        <v>1201.2</v>
      </c>
      <c r="K157" s="65"/>
      <c r="L157" s="66">
        <v>262.12</v>
      </c>
      <c r="M157" s="65"/>
      <c r="N157" s="67">
        <v>12317.02</v>
      </c>
      <c r="AI157" s="39"/>
      <c r="AJ157" s="40"/>
      <c r="AK157" s="40"/>
      <c r="AP157" s="3" t="s">
        <v>67</v>
      </c>
      <c r="AQ157" s="40"/>
    </row>
    <row r="158" spans="1:43" customFormat="1" ht="15" x14ac:dyDescent="0.25">
      <c r="A158" s="59"/>
      <c r="B158" s="52"/>
      <c r="C158" s="140" t="s">
        <v>68</v>
      </c>
      <c r="D158" s="140"/>
      <c r="E158" s="140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AI158" s="39"/>
      <c r="AJ158" s="40"/>
      <c r="AK158" s="40"/>
      <c r="AO158" s="3" t="s">
        <v>68</v>
      </c>
      <c r="AQ158" s="40"/>
    </row>
    <row r="159" spans="1:43" customFormat="1" ht="23.25" x14ac:dyDescent="0.25">
      <c r="A159" s="59"/>
      <c r="B159" s="52" t="s">
        <v>69</v>
      </c>
      <c r="C159" s="140" t="s">
        <v>70</v>
      </c>
      <c r="D159" s="140"/>
      <c r="E159" s="140"/>
      <c r="F159" s="54" t="s">
        <v>71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AI159" s="39"/>
      <c r="AJ159" s="40"/>
      <c r="AK159" s="40"/>
      <c r="AO159" s="3" t="s">
        <v>70</v>
      </c>
      <c r="AQ159" s="40"/>
    </row>
    <row r="160" spans="1:43" customFormat="1" ht="45" x14ac:dyDescent="0.25">
      <c r="A160" s="59"/>
      <c r="B160" s="52" t="s">
        <v>72</v>
      </c>
      <c r="C160" s="140" t="s">
        <v>73</v>
      </c>
      <c r="D160" s="140"/>
      <c r="E160" s="140"/>
      <c r="F160" s="54" t="s">
        <v>71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AI160" s="39"/>
      <c r="AJ160" s="40"/>
      <c r="AK160" s="40"/>
      <c r="AO160" s="3" t="s">
        <v>73</v>
      </c>
      <c r="AQ160" s="40"/>
    </row>
    <row r="161" spans="1:43" customFormat="1" ht="15" x14ac:dyDescent="0.25">
      <c r="A161" s="68"/>
      <c r="B161" s="69"/>
      <c r="C161" s="141" t="s">
        <v>74</v>
      </c>
      <c r="D161" s="141"/>
      <c r="E161" s="141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AI161" s="39"/>
      <c r="AJ161" s="40"/>
      <c r="AK161" s="40"/>
      <c r="AQ161" s="40" t="s">
        <v>74</v>
      </c>
    </row>
    <row r="162" spans="1:43" customFormat="1" ht="45.75" x14ac:dyDescent="0.25">
      <c r="A162" s="41" t="s">
        <v>141</v>
      </c>
      <c r="B162" s="42" t="s">
        <v>110</v>
      </c>
      <c r="C162" s="141" t="s">
        <v>142</v>
      </c>
      <c r="D162" s="141"/>
      <c r="E162" s="141"/>
      <c r="F162" s="43" t="s">
        <v>60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AI162" s="39"/>
      <c r="AJ162" s="40"/>
      <c r="AK162" s="40" t="s">
        <v>142</v>
      </c>
      <c r="AQ162" s="40"/>
    </row>
    <row r="163" spans="1:43" customFormat="1" ht="15" x14ac:dyDescent="0.25">
      <c r="A163" s="49"/>
      <c r="B163" s="50"/>
      <c r="C163" s="140" t="s">
        <v>143</v>
      </c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3"/>
      <c r="AI163" s="39"/>
      <c r="AJ163" s="40"/>
      <c r="AK163" s="40"/>
      <c r="AL163" s="3" t="s">
        <v>143</v>
      </c>
      <c r="AQ163" s="40"/>
    </row>
    <row r="164" spans="1:43" customFormat="1" ht="15" x14ac:dyDescent="0.25">
      <c r="A164" s="51"/>
      <c r="B164" s="52" t="s">
        <v>144</v>
      </c>
      <c r="C164" s="135" t="s">
        <v>145</v>
      </c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44"/>
      <c r="AI164" s="39"/>
      <c r="AJ164" s="40"/>
      <c r="AK164" s="40"/>
      <c r="AM164" s="3" t="s">
        <v>145</v>
      </c>
      <c r="AQ164" s="40"/>
    </row>
    <row r="165" spans="1:43" customFormat="1" ht="23.25" x14ac:dyDescent="0.25">
      <c r="A165" s="51"/>
      <c r="B165" s="52" t="s">
        <v>104</v>
      </c>
      <c r="C165" s="135" t="s">
        <v>105</v>
      </c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44"/>
      <c r="AI165" s="39"/>
      <c r="AJ165" s="40"/>
      <c r="AK165" s="40"/>
      <c r="AM165" s="3" t="s">
        <v>105</v>
      </c>
      <c r="AQ165" s="40"/>
    </row>
    <row r="166" spans="1:43" customFormat="1" ht="68.25" x14ac:dyDescent="0.25">
      <c r="A166" s="51"/>
      <c r="B166" s="52" t="s">
        <v>62</v>
      </c>
      <c r="C166" s="135" t="s">
        <v>63</v>
      </c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44"/>
      <c r="AI166" s="39"/>
      <c r="AJ166" s="40"/>
      <c r="AK166" s="40"/>
      <c r="AM166" s="3" t="s">
        <v>63</v>
      </c>
      <c r="AQ166" s="40"/>
    </row>
    <row r="167" spans="1:43" customFormat="1" ht="15" x14ac:dyDescent="0.25">
      <c r="A167" s="53"/>
      <c r="B167" s="52" t="s">
        <v>57</v>
      </c>
      <c r="C167" s="140" t="s">
        <v>64</v>
      </c>
      <c r="D167" s="140"/>
      <c r="E167" s="140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AI167" s="39"/>
      <c r="AJ167" s="40"/>
      <c r="AK167" s="40"/>
      <c r="AN167" s="3" t="s">
        <v>64</v>
      </c>
      <c r="AQ167" s="40"/>
    </row>
    <row r="168" spans="1:43" customFormat="1" ht="15" x14ac:dyDescent="0.25">
      <c r="A168" s="59"/>
      <c r="B168" s="52"/>
      <c r="C168" s="140" t="s">
        <v>65</v>
      </c>
      <c r="D168" s="140"/>
      <c r="E168" s="140"/>
      <c r="F168" s="54" t="s">
        <v>66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AI168" s="39"/>
      <c r="AJ168" s="40"/>
      <c r="AK168" s="40"/>
      <c r="AO168" s="3" t="s">
        <v>65</v>
      </c>
      <c r="AQ168" s="40"/>
    </row>
    <row r="169" spans="1:43" customFormat="1" ht="15" x14ac:dyDescent="0.25">
      <c r="A169" s="49"/>
      <c r="B169" s="52"/>
      <c r="C169" s="142" t="s">
        <v>67</v>
      </c>
      <c r="D169" s="142"/>
      <c r="E169" s="142"/>
      <c r="F169" s="64"/>
      <c r="G169" s="65"/>
      <c r="H169" s="65"/>
      <c r="I169" s="65"/>
      <c r="J169" s="75">
        <v>1201.2</v>
      </c>
      <c r="K169" s="65"/>
      <c r="L169" s="66">
        <v>170.38</v>
      </c>
      <c r="M169" s="65"/>
      <c r="N169" s="67">
        <v>8006.16</v>
      </c>
      <c r="AI169" s="39"/>
      <c r="AJ169" s="40"/>
      <c r="AK169" s="40"/>
      <c r="AP169" s="3" t="s">
        <v>67</v>
      </c>
      <c r="AQ169" s="40"/>
    </row>
    <row r="170" spans="1:43" customFormat="1" ht="15" x14ac:dyDescent="0.25">
      <c r="A170" s="59"/>
      <c r="B170" s="52"/>
      <c r="C170" s="140" t="s">
        <v>68</v>
      </c>
      <c r="D170" s="140"/>
      <c r="E170" s="140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AI170" s="39"/>
      <c r="AJ170" s="40"/>
      <c r="AK170" s="40"/>
      <c r="AO170" s="3" t="s">
        <v>68</v>
      </c>
      <c r="AQ170" s="40"/>
    </row>
    <row r="171" spans="1:43" customFormat="1" ht="23.25" x14ac:dyDescent="0.25">
      <c r="A171" s="59"/>
      <c r="B171" s="52" t="s">
        <v>69</v>
      </c>
      <c r="C171" s="140" t="s">
        <v>70</v>
      </c>
      <c r="D171" s="140"/>
      <c r="E171" s="140"/>
      <c r="F171" s="54" t="s">
        <v>71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AI171" s="39"/>
      <c r="AJ171" s="40"/>
      <c r="AK171" s="40"/>
      <c r="AO171" s="3" t="s">
        <v>70</v>
      </c>
      <c r="AQ171" s="40"/>
    </row>
    <row r="172" spans="1:43" customFormat="1" ht="45" x14ac:dyDescent="0.25">
      <c r="A172" s="59"/>
      <c r="B172" s="52" t="s">
        <v>72</v>
      </c>
      <c r="C172" s="140" t="s">
        <v>73</v>
      </c>
      <c r="D172" s="140"/>
      <c r="E172" s="140"/>
      <c r="F172" s="54" t="s">
        <v>71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AI172" s="39"/>
      <c r="AJ172" s="40"/>
      <c r="AK172" s="40"/>
      <c r="AO172" s="3" t="s">
        <v>73</v>
      </c>
      <c r="AQ172" s="40"/>
    </row>
    <row r="173" spans="1:43" customFormat="1" ht="15" x14ac:dyDescent="0.25">
      <c r="A173" s="68"/>
      <c r="B173" s="69"/>
      <c r="C173" s="141" t="s">
        <v>74</v>
      </c>
      <c r="D173" s="141"/>
      <c r="E173" s="141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AI173" s="39"/>
      <c r="AJ173" s="40"/>
      <c r="AK173" s="40"/>
      <c r="AQ173" s="40" t="s">
        <v>74</v>
      </c>
    </row>
    <row r="174" spans="1:43" customFormat="1" ht="15" x14ac:dyDescent="0.25">
      <c r="A174" s="145" t="s">
        <v>146</v>
      </c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7"/>
      <c r="AI174" s="39"/>
      <c r="AJ174" s="40" t="s">
        <v>146</v>
      </c>
      <c r="AK174" s="40"/>
      <c r="AQ174" s="40"/>
    </row>
    <row r="175" spans="1:43" customFormat="1" ht="45.75" x14ac:dyDescent="0.25">
      <c r="A175" s="41" t="s">
        <v>147</v>
      </c>
      <c r="B175" s="42" t="s">
        <v>148</v>
      </c>
      <c r="C175" s="141" t="s">
        <v>149</v>
      </c>
      <c r="D175" s="141"/>
      <c r="E175" s="141"/>
      <c r="F175" s="43" t="s">
        <v>150</v>
      </c>
      <c r="G175" s="44">
        <v>1.2200000000000001E-2</v>
      </c>
      <c r="H175" s="45">
        <v>1</v>
      </c>
      <c r="I175" s="46">
        <v>1.2200000000000001E-2</v>
      </c>
      <c r="J175" s="47"/>
      <c r="K175" s="44"/>
      <c r="L175" s="47"/>
      <c r="M175" s="44"/>
      <c r="N175" s="48"/>
      <c r="AI175" s="39"/>
      <c r="AJ175" s="40"/>
      <c r="AK175" s="40" t="s">
        <v>149</v>
      </c>
      <c r="AQ175" s="40"/>
    </row>
    <row r="176" spans="1:43" customFormat="1" ht="15" x14ac:dyDescent="0.25">
      <c r="A176" s="49"/>
      <c r="B176" s="50"/>
      <c r="C176" s="140" t="s">
        <v>151</v>
      </c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3"/>
      <c r="AI176" s="39"/>
      <c r="AJ176" s="40"/>
      <c r="AK176" s="40"/>
      <c r="AL176" s="3" t="s">
        <v>151</v>
      </c>
      <c r="AQ176" s="40"/>
    </row>
    <row r="177" spans="1:43" customFormat="1" ht="22.5" x14ac:dyDescent="0.25">
      <c r="A177" s="51"/>
      <c r="B177" s="52" t="s">
        <v>152</v>
      </c>
      <c r="C177" s="135" t="s">
        <v>153</v>
      </c>
      <c r="D177" s="135"/>
      <c r="E177" s="135"/>
      <c r="F177" s="135"/>
      <c r="G177" s="135"/>
      <c r="H177" s="135"/>
      <c r="I177" s="135"/>
      <c r="J177" s="135"/>
      <c r="K177" s="135"/>
      <c r="L177" s="135"/>
      <c r="M177" s="135"/>
      <c r="N177" s="144"/>
      <c r="AI177" s="39"/>
      <c r="AJ177" s="40"/>
      <c r="AK177" s="40"/>
      <c r="AM177" s="3" t="s">
        <v>153</v>
      </c>
      <c r="AQ177" s="40"/>
    </row>
    <row r="178" spans="1:43" customFormat="1" ht="23.25" x14ac:dyDescent="0.25">
      <c r="A178" s="51"/>
      <c r="B178" s="52" t="s">
        <v>104</v>
      </c>
      <c r="C178" s="135" t="s">
        <v>105</v>
      </c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44"/>
      <c r="AI178" s="39"/>
      <c r="AJ178" s="40"/>
      <c r="AK178" s="40"/>
      <c r="AM178" s="3" t="s">
        <v>105</v>
      </c>
      <c r="AQ178" s="40"/>
    </row>
    <row r="179" spans="1:43" customFormat="1" ht="68.25" x14ac:dyDescent="0.25">
      <c r="A179" s="51"/>
      <c r="B179" s="52" t="s">
        <v>62</v>
      </c>
      <c r="C179" s="135" t="s">
        <v>63</v>
      </c>
      <c r="D179" s="135"/>
      <c r="E179" s="135"/>
      <c r="F179" s="135"/>
      <c r="G179" s="135"/>
      <c r="H179" s="135"/>
      <c r="I179" s="135"/>
      <c r="J179" s="135"/>
      <c r="K179" s="135"/>
      <c r="L179" s="135"/>
      <c r="M179" s="135"/>
      <c r="N179" s="144"/>
      <c r="AI179" s="39"/>
      <c r="AJ179" s="40"/>
      <c r="AK179" s="40"/>
      <c r="AM179" s="3" t="s">
        <v>63</v>
      </c>
      <c r="AQ179" s="40"/>
    </row>
    <row r="180" spans="1:43" customFormat="1" ht="15" x14ac:dyDescent="0.25">
      <c r="A180" s="53"/>
      <c r="B180" s="52" t="s">
        <v>57</v>
      </c>
      <c r="C180" s="140" t="s">
        <v>64</v>
      </c>
      <c r="D180" s="140"/>
      <c r="E180" s="140"/>
      <c r="F180" s="54"/>
      <c r="G180" s="55"/>
      <c r="H180" s="55"/>
      <c r="I180" s="55"/>
      <c r="J180" s="72">
        <v>2618.5500000000002</v>
      </c>
      <c r="K180" s="78">
        <v>0.79349999999999998</v>
      </c>
      <c r="L180" s="56">
        <v>25.35</v>
      </c>
      <c r="M180" s="57">
        <v>46.99</v>
      </c>
      <c r="N180" s="58">
        <v>1191.2</v>
      </c>
      <c r="AI180" s="39"/>
      <c r="AJ180" s="40"/>
      <c r="AK180" s="40"/>
      <c r="AN180" s="3" t="s">
        <v>64</v>
      </c>
      <c r="AQ180" s="40"/>
    </row>
    <row r="181" spans="1:43" customFormat="1" ht="15" x14ac:dyDescent="0.25">
      <c r="A181" s="53"/>
      <c r="B181" s="52" t="s">
        <v>75</v>
      </c>
      <c r="C181" s="140" t="s">
        <v>79</v>
      </c>
      <c r="D181" s="140"/>
      <c r="E181" s="140"/>
      <c r="F181" s="54"/>
      <c r="G181" s="55"/>
      <c r="H181" s="55"/>
      <c r="I181" s="55"/>
      <c r="J181" s="72">
        <v>1736.8</v>
      </c>
      <c r="K181" s="78">
        <v>0.86250000000000004</v>
      </c>
      <c r="L181" s="56">
        <v>18.28</v>
      </c>
      <c r="M181" s="57">
        <v>14.01</v>
      </c>
      <c r="N181" s="73">
        <v>256.10000000000002</v>
      </c>
      <c r="AI181" s="39"/>
      <c r="AJ181" s="40"/>
      <c r="AK181" s="40"/>
      <c r="AN181" s="3" t="s">
        <v>79</v>
      </c>
      <c r="AQ181" s="40"/>
    </row>
    <row r="182" spans="1:43" customFormat="1" ht="15" x14ac:dyDescent="0.25">
      <c r="A182" s="53"/>
      <c r="B182" s="52" t="s">
        <v>80</v>
      </c>
      <c r="C182" s="140" t="s">
        <v>81</v>
      </c>
      <c r="D182" s="140"/>
      <c r="E182" s="140"/>
      <c r="F182" s="54"/>
      <c r="G182" s="55"/>
      <c r="H182" s="55"/>
      <c r="I182" s="55"/>
      <c r="J182" s="56">
        <v>216.69</v>
      </c>
      <c r="K182" s="78">
        <v>0.86250000000000004</v>
      </c>
      <c r="L182" s="56">
        <v>2.2799999999999998</v>
      </c>
      <c r="M182" s="57">
        <v>46.99</v>
      </c>
      <c r="N182" s="73">
        <v>107.14</v>
      </c>
      <c r="AI182" s="39"/>
      <c r="AJ182" s="40"/>
      <c r="AK182" s="40"/>
      <c r="AN182" s="3" t="s">
        <v>81</v>
      </c>
      <c r="AQ182" s="40"/>
    </row>
    <row r="183" spans="1:43" customFormat="1" ht="15" x14ac:dyDescent="0.25">
      <c r="A183" s="53"/>
      <c r="B183" s="52" t="s">
        <v>82</v>
      </c>
      <c r="C183" s="140" t="s">
        <v>83</v>
      </c>
      <c r="D183" s="140"/>
      <c r="E183" s="140"/>
      <c r="F183" s="54"/>
      <c r="G183" s="55"/>
      <c r="H183" s="55"/>
      <c r="I183" s="55"/>
      <c r="J183" s="56">
        <v>447.72</v>
      </c>
      <c r="K183" s="60">
        <v>0</v>
      </c>
      <c r="L183" s="56">
        <v>0</v>
      </c>
      <c r="M183" s="57">
        <v>8.75</v>
      </c>
      <c r="N183" s="63"/>
      <c r="AI183" s="39"/>
      <c r="AJ183" s="40"/>
      <c r="AK183" s="40"/>
      <c r="AN183" s="3" t="s">
        <v>83</v>
      </c>
      <c r="AQ183" s="40"/>
    </row>
    <row r="184" spans="1:43" customFormat="1" ht="15" x14ac:dyDescent="0.25">
      <c r="A184" s="59"/>
      <c r="B184" s="52"/>
      <c r="C184" s="140" t="s">
        <v>65</v>
      </c>
      <c r="D184" s="140"/>
      <c r="E184" s="140"/>
      <c r="F184" s="54" t="s">
        <v>66</v>
      </c>
      <c r="G184" s="60">
        <v>253</v>
      </c>
      <c r="H184" s="78">
        <v>0.79349999999999998</v>
      </c>
      <c r="I184" s="81">
        <v>2.4492170999999998</v>
      </c>
      <c r="J184" s="62"/>
      <c r="K184" s="55"/>
      <c r="L184" s="62"/>
      <c r="M184" s="55"/>
      <c r="N184" s="63"/>
      <c r="AI184" s="39"/>
      <c r="AJ184" s="40"/>
      <c r="AK184" s="40"/>
      <c r="AO184" s="3" t="s">
        <v>65</v>
      </c>
      <c r="AQ184" s="40"/>
    </row>
    <row r="185" spans="1:43" customFormat="1" ht="15" x14ac:dyDescent="0.25">
      <c r="A185" s="59"/>
      <c r="B185" s="52"/>
      <c r="C185" s="140" t="s">
        <v>84</v>
      </c>
      <c r="D185" s="140"/>
      <c r="E185" s="140"/>
      <c r="F185" s="54" t="s">
        <v>66</v>
      </c>
      <c r="G185" s="57">
        <v>16.97</v>
      </c>
      <c r="H185" s="78">
        <v>0.86250000000000004</v>
      </c>
      <c r="I185" s="81">
        <v>0.1785668</v>
      </c>
      <c r="J185" s="62"/>
      <c r="K185" s="55"/>
      <c r="L185" s="62"/>
      <c r="M185" s="55"/>
      <c r="N185" s="63"/>
      <c r="AI185" s="39"/>
      <c r="AJ185" s="40"/>
      <c r="AK185" s="40"/>
      <c r="AO185" s="3" t="s">
        <v>84</v>
      </c>
      <c r="AQ185" s="40"/>
    </row>
    <row r="186" spans="1:43" customFormat="1" ht="15" x14ac:dyDescent="0.25">
      <c r="A186" s="49"/>
      <c r="B186" s="52"/>
      <c r="C186" s="142" t="s">
        <v>67</v>
      </c>
      <c r="D186" s="142"/>
      <c r="E186" s="142"/>
      <c r="F186" s="64"/>
      <c r="G186" s="65"/>
      <c r="H186" s="65"/>
      <c r="I186" s="65"/>
      <c r="J186" s="75">
        <v>4803.07</v>
      </c>
      <c r="K186" s="65"/>
      <c r="L186" s="66">
        <v>43.63</v>
      </c>
      <c r="M186" s="65"/>
      <c r="N186" s="67">
        <v>1447.3</v>
      </c>
      <c r="AI186" s="39"/>
      <c r="AJ186" s="40"/>
      <c r="AK186" s="40"/>
      <c r="AP186" s="3" t="s">
        <v>67</v>
      </c>
      <c r="AQ186" s="40"/>
    </row>
    <row r="187" spans="1:43" customFormat="1" ht="15" x14ac:dyDescent="0.25">
      <c r="A187" s="59"/>
      <c r="B187" s="52"/>
      <c r="C187" s="140" t="s">
        <v>68</v>
      </c>
      <c r="D187" s="140"/>
      <c r="E187" s="140"/>
      <c r="F187" s="54"/>
      <c r="G187" s="55"/>
      <c r="H187" s="55"/>
      <c r="I187" s="55"/>
      <c r="J187" s="62"/>
      <c r="K187" s="55"/>
      <c r="L187" s="56">
        <v>27.63</v>
      </c>
      <c r="M187" s="55"/>
      <c r="N187" s="58">
        <v>1298.3399999999999</v>
      </c>
      <c r="AI187" s="39"/>
      <c r="AJ187" s="40"/>
      <c r="AK187" s="40"/>
      <c r="AO187" s="3" t="s">
        <v>68</v>
      </c>
      <c r="AQ187" s="40"/>
    </row>
    <row r="188" spans="1:43" customFormat="1" ht="23.25" x14ac:dyDescent="0.25">
      <c r="A188" s="59"/>
      <c r="B188" s="52" t="s">
        <v>154</v>
      </c>
      <c r="C188" s="140" t="s">
        <v>155</v>
      </c>
      <c r="D188" s="140"/>
      <c r="E188" s="140"/>
      <c r="F188" s="54" t="s">
        <v>71</v>
      </c>
      <c r="G188" s="60">
        <v>117</v>
      </c>
      <c r="H188" s="55"/>
      <c r="I188" s="60">
        <v>117</v>
      </c>
      <c r="J188" s="62"/>
      <c r="K188" s="55"/>
      <c r="L188" s="56">
        <v>32.33</v>
      </c>
      <c r="M188" s="55"/>
      <c r="N188" s="58">
        <v>1519.06</v>
      </c>
      <c r="AI188" s="39"/>
      <c r="AJ188" s="40"/>
      <c r="AK188" s="40"/>
      <c r="AO188" s="3" t="s">
        <v>155</v>
      </c>
      <c r="AQ188" s="40"/>
    </row>
    <row r="189" spans="1:43" customFormat="1" ht="45" x14ac:dyDescent="0.25">
      <c r="A189" s="59"/>
      <c r="B189" s="52" t="s">
        <v>156</v>
      </c>
      <c r="C189" s="140" t="s">
        <v>157</v>
      </c>
      <c r="D189" s="140"/>
      <c r="E189" s="140"/>
      <c r="F189" s="54" t="s">
        <v>71</v>
      </c>
      <c r="G189" s="60">
        <v>74</v>
      </c>
      <c r="H189" s="57">
        <v>0.85</v>
      </c>
      <c r="I189" s="77">
        <v>62.9</v>
      </c>
      <c r="J189" s="62"/>
      <c r="K189" s="55"/>
      <c r="L189" s="56">
        <v>17.38</v>
      </c>
      <c r="M189" s="55"/>
      <c r="N189" s="73">
        <v>816.66</v>
      </c>
      <c r="AI189" s="39"/>
      <c r="AJ189" s="40"/>
      <c r="AK189" s="40"/>
      <c r="AO189" s="3" t="s">
        <v>157</v>
      </c>
      <c r="AQ189" s="40"/>
    </row>
    <row r="190" spans="1:43" customFormat="1" ht="15" x14ac:dyDescent="0.25">
      <c r="A190" s="68"/>
      <c r="B190" s="69"/>
      <c r="C190" s="141" t="s">
        <v>74</v>
      </c>
      <c r="D190" s="141"/>
      <c r="E190" s="141"/>
      <c r="F190" s="43"/>
      <c r="G190" s="44"/>
      <c r="H190" s="44"/>
      <c r="I190" s="44"/>
      <c r="J190" s="47"/>
      <c r="K190" s="44"/>
      <c r="L190" s="82">
        <v>93.34</v>
      </c>
      <c r="M190" s="65"/>
      <c r="N190" s="71">
        <v>3783.02</v>
      </c>
      <c r="AI190" s="39"/>
      <c r="AJ190" s="40"/>
      <c r="AK190" s="40"/>
      <c r="AQ190" s="40" t="s">
        <v>74</v>
      </c>
    </row>
    <row r="191" spans="1:43" customFormat="1" ht="45.75" x14ac:dyDescent="0.25">
      <c r="A191" s="41" t="s">
        <v>158</v>
      </c>
      <c r="B191" s="42" t="s">
        <v>159</v>
      </c>
      <c r="C191" s="141" t="s">
        <v>160</v>
      </c>
      <c r="D191" s="141"/>
      <c r="E191" s="141"/>
      <c r="F191" s="43" t="s">
        <v>150</v>
      </c>
      <c r="G191" s="44">
        <v>3.2899999999999999E-2</v>
      </c>
      <c r="H191" s="45">
        <v>1</v>
      </c>
      <c r="I191" s="46">
        <v>3.2899999999999999E-2</v>
      </c>
      <c r="J191" s="47"/>
      <c r="K191" s="44"/>
      <c r="L191" s="47"/>
      <c r="M191" s="44"/>
      <c r="N191" s="48"/>
      <c r="AI191" s="39"/>
      <c r="AJ191" s="40"/>
      <c r="AK191" s="40" t="s">
        <v>160</v>
      </c>
      <c r="AQ191" s="40"/>
    </row>
    <row r="192" spans="1:43" customFormat="1" ht="15" x14ac:dyDescent="0.25">
      <c r="A192" s="49"/>
      <c r="B192" s="50"/>
      <c r="C192" s="140" t="s">
        <v>161</v>
      </c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3"/>
      <c r="AI192" s="39"/>
      <c r="AJ192" s="40"/>
      <c r="AK192" s="40"/>
      <c r="AL192" s="3" t="s">
        <v>161</v>
      </c>
      <c r="AQ192" s="40"/>
    </row>
    <row r="193" spans="1:43" customFormat="1" ht="22.5" x14ac:dyDescent="0.25">
      <c r="A193" s="51"/>
      <c r="B193" s="52" t="s">
        <v>152</v>
      </c>
      <c r="C193" s="135" t="s">
        <v>153</v>
      </c>
      <c r="D193" s="135"/>
      <c r="E193" s="135"/>
      <c r="F193" s="135"/>
      <c r="G193" s="135"/>
      <c r="H193" s="135"/>
      <c r="I193" s="135"/>
      <c r="J193" s="135"/>
      <c r="K193" s="135"/>
      <c r="L193" s="135"/>
      <c r="M193" s="135"/>
      <c r="N193" s="144"/>
      <c r="AI193" s="39"/>
      <c r="AJ193" s="40"/>
      <c r="AK193" s="40"/>
      <c r="AM193" s="3" t="s">
        <v>153</v>
      </c>
      <c r="AQ193" s="40"/>
    </row>
    <row r="194" spans="1:43" customFormat="1" ht="23.25" x14ac:dyDescent="0.25">
      <c r="A194" s="51"/>
      <c r="B194" s="52" t="s">
        <v>104</v>
      </c>
      <c r="C194" s="135" t="s">
        <v>105</v>
      </c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44"/>
      <c r="AI194" s="39"/>
      <c r="AJ194" s="40"/>
      <c r="AK194" s="40"/>
      <c r="AM194" s="3" t="s">
        <v>105</v>
      </c>
      <c r="AQ194" s="40"/>
    </row>
    <row r="195" spans="1:43" customFormat="1" ht="68.25" x14ac:dyDescent="0.25">
      <c r="A195" s="51"/>
      <c r="B195" s="52" t="s">
        <v>62</v>
      </c>
      <c r="C195" s="135" t="s">
        <v>63</v>
      </c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44"/>
      <c r="AI195" s="39"/>
      <c r="AJ195" s="40"/>
      <c r="AK195" s="40"/>
      <c r="AM195" s="3" t="s">
        <v>63</v>
      </c>
      <c r="AQ195" s="40"/>
    </row>
    <row r="196" spans="1:43" customFormat="1" ht="15" x14ac:dyDescent="0.25">
      <c r="A196" s="53"/>
      <c r="B196" s="52" t="s">
        <v>57</v>
      </c>
      <c r="C196" s="140" t="s">
        <v>64</v>
      </c>
      <c r="D196" s="140"/>
      <c r="E196" s="140"/>
      <c r="F196" s="54"/>
      <c r="G196" s="55"/>
      <c r="H196" s="55"/>
      <c r="I196" s="55"/>
      <c r="J196" s="72">
        <v>2794.5</v>
      </c>
      <c r="K196" s="78">
        <v>0.79349999999999998</v>
      </c>
      <c r="L196" s="56">
        <v>72.95</v>
      </c>
      <c r="M196" s="57">
        <v>46.99</v>
      </c>
      <c r="N196" s="58">
        <v>3427.92</v>
      </c>
      <c r="AI196" s="39"/>
      <c r="AJ196" s="40"/>
      <c r="AK196" s="40"/>
      <c r="AN196" s="3" t="s">
        <v>64</v>
      </c>
      <c r="AQ196" s="40"/>
    </row>
    <row r="197" spans="1:43" customFormat="1" ht="15" x14ac:dyDescent="0.25">
      <c r="A197" s="53"/>
      <c r="B197" s="52" t="s">
        <v>75</v>
      </c>
      <c r="C197" s="140" t="s">
        <v>79</v>
      </c>
      <c r="D197" s="140"/>
      <c r="E197" s="140"/>
      <c r="F197" s="54"/>
      <c r="G197" s="55"/>
      <c r="H197" s="55"/>
      <c r="I197" s="55"/>
      <c r="J197" s="72">
        <v>2758.1</v>
      </c>
      <c r="K197" s="78">
        <v>0.86250000000000004</v>
      </c>
      <c r="L197" s="56">
        <v>78.260000000000005</v>
      </c>
      <c r="M197" s="57">
        <v>14.01</v>
      </c>
      <c r="N197" s="58">
        <v>1096.42</v>
      </c>
      <c r="AI197" s="39"/>
      <c r="AJ197" s="40"/>
      <c r="AK197" s="40"/>
      <c r="AN197" s="3" t="s">
        <v>79</v>
      </c>
      <c r="AQ197" s="40"/>
    </row>
    <row r="198" spans="1:43" customFormat="1" ht="15" x14ac:dyDescent="0.25">
      <c r="A198" s="53"/>
      <c r="B198" s="52" t="s">
        <v>80</v>
      </c>
      <c r="C198" s="140" t="s">
        <v>81</v>
      </c>
      <c r="D198" s="140"/>
      <c r="E198" s="140"/>
      <c r="F198" s="54"/>
      <c r="G198" s="55"/>
      <c r="H198" s="55"/>
      <c r="I198" s="55"/>
      <c r="J198" s="56">
        <v>363.99</v>
      </c>
      <c r="K198" s="78">
        <v>0.86250000000000004</v>
      </c>
      <c r="L198" s="56">
        <v>10.33</v>
      </c>
      <c r="M198" s="57">
        <v>46.99</v>
      </c>
      <c r="N198" s="73">
        <v>485.41</v>
      </c>
      <c r="AI198" s="39"/>
      <c r="AJ198" s="40"/>
      <c r="AK198" s="40"/>
      <c r="AN198" s="3" t="s">
        <v>81</v>
      </c>
      <c r="AQ198" s="40"/>
    </row>
    <row r="199" spans="1:43" customFormat="1" ht="15" x14ac:dyDescent="0.25">
      <c r="A199" s="53"/>
      <c r="B199" s="52" t="s">
        <v>82</v>
      </c>
      <c r="C199" s="140" t="s">
        <v>83</v>
      </c>
      <c r="D199" s="140"/>
      <c r="E199" s="140"/>
      <c r="F199" s="54"/>
      <c r="G199" s="55"/>
      <c r="H199" s="55"/>
      <c r="I199" s="55"/>
      <c r="J199" s="56">
        <v>682.57</v>
      </c>
      <c r="K199" s="60">
        <v>0</v>
      </c>
      <c r="L199" s="56">
        <v>0</v>
      </c>
      <c r="M199" s="57">
        <v>8.75</v>
      </c>
      <c r="N199" s="63"/>
      <c r="AI199" s="39"/>
      <c r="AJ199" s="40"/>
      <c r="AK199" s="40"/>
      <c r="AN199" s="3" t="s">
        <v>83</v>
      </c>
      <c r="AQ199" s="40"/>
    </row>
    <row r="200" spans="1:43" customFormat="1" ht="15" x14ac:dyDescent="0.25">
      <c r="A200" s="59"/>
      <c r="B200" s="52"/>
      <c r="C200" s="140" t="s">
        <v>65</v>
      </c>
      <c r="D200" s="140"/>
      <c r="E200" s="140"/>
      <c r="F200" s="54" t="s">
        <v>66</v>
      </c>
      <c r="G200" s="60">
        <v>270</v>
      </c>
      <c r="H200" s="78">
        <v>0.79349999999999998</v>
      </c>
      <c r="I200" s="81">
        <v>7.0486605000000004</v>
      </c>
      <c r="J200" s="62"/>
      <c r="K200" s="55"/>
      <c r="L200" s="62"/>
      <c r="M200" s="55"/>
      <c r="N200" s="63"/>
      <c r="AI200" s="39"/>
      <c r="AJ200" s="40"/>
      <c r="AK200" s="40"/>
      <c r="AO200" s="3" t="s">
        <v>65</v>
      </c>
      <c r="AQ200" s="40"/>
    </row>
    <row r="201" spans="1:43" customFormat="1" ht="15" x14ac:dyDescent="0.25">
      <c r="A201" s="59"/>
      <c r="B201" s="52"/>
      <c r="C201" s="140" t="s">
        <v>84</v>
      </c>
      <c r="D201" s="140"/>
      <c r="E201" s="140"/>
      <c r="F201" s="54" t="s">
        <v>66</v>
      </c>
      <c r="G201" s="57">
        <v>28.73</v>
      </c>
      <c r="H201" s="78">
        <v>0.86250000000000004</v>
      </c>
      <c r="I201" s="81">
        <v>0.81524969999999997</v>
      </c>
      <c r="J201" s="62"/>
      <c r="K201" s="55"/>
      <c r="L201" s="62"/>
      <c r="M201" s="55"/>
      <c r="N201" s="63"/>
      <c r="AI201" s="39"/>
      <c r="AJ201" s="40"/>
      <c r="AK201" s="40"/>
      <c r="AO201" s="3" t="s">
        <v>84</v>
      </c>
      <c r="AQ201" s="40"/>
    </row>
    <row r="202" spans="1:43" customFormat="1" ht="15" x14ac:dyDescent="0.25">
      <c r="A202" s="49"/>
      <c r="B202" s="52"/>
      <c r="C202" s="142" t="s">
        <v>67</v>
      </c>
      <c r="D202" s="142"/>
      <c r="E202" s="142"/>
      <c r="F202" s="64"/>
      <c r="G202" s="65"/>
      <c r="H202" s="65"/>
      <c r="I202" s="65"/>
      <c r="J202" s="75">
        <v>6235.17</v>
      </c>
      <c r="K202" s="65"/>
      <c r="L202" s="66">
        <v>151.21</v>
      </c>
      <c r="M202" s="65"/>
      <c r="N202" s="67">
        <v>4524.34</v>
      </c>
      <c r="AI202" s="39"/>
      <c r="AJ202" s="40"/>
      <c r="AK202" s="40"/>
      <c r="AP202" s="3" t="s">
        <v>67</v>
      </c>
      <c r="AQ202" s="40"/>
    </row>
    <row r="203" spans="1:43" customFormat="1" ht="15" x14ac:dyDescent="0.25">
      <c r="A203" s="59"/>
      <c r="B203" s="52"/>
      <c r="C203" s="140" t="s">
        <v>68</v>
      </c>
      <c r="D203" s="140"/>
      <c r="E203" s="140"/>
      <c r="F203" s="54"/>
      <c r="G203" s="55"/>
      <c r="H203" s="55"/>
      <c r="I203" s="55"/>
      <c r="J203" s="62"/>
      <c r="K203" s="55"/>
      <c r="L203" s="56">
        <v>83.28</v>
      </c>
      <c r="M203" s="55"/>
      <c r="N203" s="58">
        <v>3913.33</v>
      </c>
      <c r="AI203" s="39"/>
      <c r="AJ203" s="40"/>
      <c r="AK203" s="40"/>
      <c r="AO203" s="3" t="s">
        <v>68</v>
      </c>
      <c r="AQ203" s="40"/>
    </row>
    <row r="204" spans="1:43" customFormat="1" ht="23.25" x14ac:dyDescent="0.25">
      <c r="A204" s="59"/>
      <c r="B204" s="52" t="s">
        <v>154</v>
      </c>
      <c r="C204" s="140" t="s">
        <v>155</v>
      </c>
      <c r="D204" s="140"/>
      <c r="E204" s="140"/>
      <c r="F204" s="54" t="s">
        <v>71</v>
      </c>
      <c r="G204" s="60">
        <v>117</v>
      </c>
      <c r="H204" s="55"/>
      <c r="I204" s="60">
        <v>117</v>
      </c>
      <c r="J204" s="62"/>
      <c r="K204" s="55"/>
      <c r="L204" s="56">
        <v>97.44</v>
      </c>
      <c r="M204" s="55"/>
      <c r="N204" s="58">
        <v>4578.6000000000004</v>
      </c>
      <c r="AI204" s="39"/>
      <c r="AJ204" s="40"/>
      <c r="AK204" s="40"/>
      <c r="AO204" s="3" t="s">
        <v>155</v>
      </c>
      <c r="AQ204" s="40"/>
    </row>
    <row r="205" spans="1:43" customFormat="1" ht="45" x14ac:dyDescent="0.25">
      <c r="A205" s="59"/>
      <c r="B205" s="52" t="s">
        <v>156</v>
      </c>
      <c r="C205" s="140" t="s">
        <v>157</v>
      </c>
      <c r="D205" s="140"/>
      <c r="E205" s="140"/>
      <c r="F205" s="54" t="s">
        <v>71</v>
      </c>
      <c r="G205" s="60">
        <v>74</v>
      </c>
      <c r="H205" s="57">
        <v>0.85</v>
      </c>
      <c r="I205" s="77">
        <v>62.9</v>
      </c>
      <c r="J205" s="62"/>
      <c r="K205" s="55"/>
      <c r="L205" s="56">
        <v>52.38</v>
      </c>
      <c r="M205" s="55"/>
      <c r="N205" s="58">
        <v>2461.48</v>
      </c>
      <c r="AI205" s="39"/>
      <c r="AJ205" s="40"/>
      <c r="AK205" s="40"/>
      <c r="AO205" s="3" t="s">
        <v>157</v>
      </c>
      <c r="AQ205" s="40"/>
    </row>
    <row r="206" spans="1:43" customFormat="1" ht="15" x14ac:dyDescent="0.25">
      <c r="A206" s="68"/>
      <c r="B206" s="69"/>
      <c r="C206" s="141" t="s">
        <v>74</v>
      </c>
      <c r="D206" s="141"/>
      <c r="E206" s="141"/>
      <c r="F206" s="43"/>
      <c r="G206" s="44"/>
      <c r="H206" s="44"/>
      <c r="I206" s="44"/>
      <c r="J206" s="47"/>
      <c r="K206" s="44"/>
      <c r="L206" s="82">
        <v>301.02999999999997</v>
      </c>
      <c r="M206" s="65"/>
      <c r="N206" s="71">
        <v>11564.42</v>
      </c>
      <c r="AI206" s="39"/>
      <c r="AJ206" s="40"/>
      <c r="AK206" s="40"/>
      <c r="AQ206" s="40" t="s">
        <v>74</v>
      </c>
    </row>
    <row r="207" spans="1:43" customFormat="1" ht="45.75" x14ac:dyDescent="0.25">
      <c r="A207" s="41" t="s">
        <v>162</v>
      </c>
      <c r="B207" s="42" t="s">
        <v>163</v>
      </c>
      <c r="C207" s="141" t="s">
        <v>164</v>
      </c>
      <c r="D207" s="141"/>
      <c r="E207" s="141"/>
      <c r="F207" s="43" t="s">
        <v>150</v>
      </c>
      <c r="G207" s="44">
        <v>1.35E-2</v>
      </c>
      <c r="H207" s="45">
        <v>1</v>
      </c>
      <c r="I207" s="46">
        <v>1.35E-2</v>
      </c>
      <c r="J207" s="47"/>
      <c r="K207" s="44"/>
      <c r="L207" s="47"/>
      <c r="M207" s="44"/>
      <c r="N207" s="48"/>
      <c r="AI207" s="39"/>
      <c r="AJ207" s="40"/>
      <c r="AK207" s="40" t="s">
        <v>164</v>
      </c>
      <c r="AQ207" s="40"/>
    </row>
    <row r="208" spans="1:43" customFormat="1" ht="15" x14ac:dyDescent="0.25">
      <c r="A208" s="49"/>
      <c r="B208" s="50"/>
      <c r="C208" s="140" t="s">
        <v>165</v>
      </c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3"/>
      <c r="AI208" s="39"/>
      <c r="AJ208" s="40"/>
      <c r="AK208" s="40"/>
      <c r="AL208" s="3" t="s">
        <v>165</v>
      </c>
      <c r="AQ208" s="40"/>
    </row>
    <row r="209" spans="1:43" customFormat="1" ht="22.5" x14ac:dyDescent="0.25">
      <c r="A209" s="51"/>
      <c r="B209" s="52" t="s">
        <v>152</v>
      </c>
      <c r="C209" s="135" t="s">
        <v>153</v>
      </c>
      <c r="D209" s="135"/>
      <c r="E209" s="135"/>
      <c r="F209" s="135"/>
      <c r="G209" s="135"/>
      <c r="H209" s="135"/>
      <c r="I209" s="135"/>
      <c r="J209" s="135"/>
      <c r="K209" s="135"/>
      <c r="L209" s="135"/>
      <c r="M209" s="135"/>
      <c r="N209" s="144"/>
      <c r="AI209" s="39"/>
      <c r="AJ209" s="40"/>
      <c r="AK209" s="40"/>
      <c r="AM209" s="3" t="s">
        <v>153</v>
      </c>
      <c r="AQ209" s="40"/>
    </row>
    <row r="210" spans="1:43" customFormat="1" ht="23.25" x14ac:dyDescent="0.25">
      <c r="A210" s="51"/>
      <c r="B210" s="52" t="s">
        <v>104</v>
      </c>
      <c r="C210" s="135" t="s">
        <v>105</v>
      </c>
      <c r="D210" s="135"/>
      <c r="E210" s="135"/>
      <c r="F210" s="135"/>
      <c r="G210" s="135"/>
      <c r="H210" s="135"/>
      <c r="I210" s="135"/>
      <c r="J210" s="135"/>
      <c r="K210" s="135"/>
      <c r="L210" s="135"/>
      <c r="M210" s="135"/>
      <c r="N210" s="144"/>
      <c r="AI210" s="39"/>
      <c r="AJ210" s="40"/>
      <c r="AK210" s="40"/>
      <c r="AM210" s="3" t="s">
        <v>105</v>
      </c>
      <c r="AQ210" s="40"/>
    </row>
    <row r="211" spans="1:43" customFormat="1" ht="68.25" x14ac:dyDescent="0.25">
      <c r="A211" s="51"/>
      <c r="B211" s="52" t="s">
        <v>62</v>
      </c>
      <c r="C211" s="135" t="s">
        <v>63</v>
      </c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44"/>
      <c r="AI211" s="39"/>
      <c r="AJ211" s="40"/>
      <c r="AK211" s="40"/>
      <c r="AM211" s="3" t="s">
        <v>63</v>
      </c>
      <c r="AQ211" s="40"/>
    </row>
    <row r="212" spans="1:43" customFormat="1" ht="15" x14ac:dyDescent="0.25">
      <c r="A212" s="53"/>
      <c r="B212" s="52" t="s">
        <v>57</v>
      </c>
      <c r="C212" s="140" t="s">
        <v>64</v>
      </c>
      <c r="D212" s="140"/>
      <c r="E212" s="140"/>
      <c r="F212" s="54"/>
      <c r="G212" s="55"/>
      <c r="H212" s="55"/>
      <c r="I212" s="55"/>
      <c r="J212" s="72">
        <v>3726</v>
      </c>
      <c r="K212" s="78">
        <v>0.79349999999999998</v>
      </c>
      <c r="L212" s="56">
        <v>39.909999999999997</v>
      </c>
      <c r="M212" s="57">
        <v>46.99</v>
      </c>
      <c r="N212" s="58">
        <v>1875.37</v>
      </c>
      <c r="AI212" s="39"/>
      <c r="AJ212" s="40"/>
      <c r="AK212" s="40"/>
      <c r="AN212" s="3" t="s">
        <v>64</v>
      </c>
      <c r="AQ212" s="40"/>
    </row>
    <row r="213" spans="1:43" customFormat="1" ht="15" x14ac:dyDescent="0.25">
      <c r="A213" s="53"/>
      <c r="B213" s="52" t="s">
        <v>75</v>
      </c>
      <c r="C213" s="140" t="s">
        <v>79</v>
      </c>
      <c r="D213" s="140"/>
      <c r="E213" s="140"/>
      <c r="F213" s="54"/>
      <c r="G213" s="55"/>
      <c r="H213" s="55"/>
      <c r="I213" s="55"/>
      <c r="J213" s="72">
        <v>5767.29</v>
      </c>
      <c r="K213" s="78">
        <v>0.86250000000000004</v>
      </c>
      <c r="L213" s="56">
        <v>67.150000000000006</v>
      </c>
      <c r="M213" s="57">
        <v>14.01</v>
      </c>
      <c r="N213" s="73">
        <v>940.77</v>
      </c>
      <c r="AI213" s="39"/>
      <c r="AJ213" s="40"/>
      <c r="AK213" s="40"/>
      <c r="AN213" s="3" t="s">
        <v>79</v>
      </c>
      <c r="AQ213" s="40"/>
    </row>
    <row r="214" spans="1:43" customFormat="1" ht="15" x14ac:dyDescent="0.25">
      <c r="A214" s="53"/>
      <c r="B214" s="52" t="s">
        <v>80</v>
      </c>
      <c r="C214" s="140" t="s">
        <v>81</v>
      </c>
      <c r="D214" s="140"/>
      <c r="E214" s="140"/>
      <c r="F214" s="54"/>
      <c r="G214" s="55"/>
      <c r="H214" s="55"/>
      <c r="I214" s="55"/>
      <c r="J214" s="56">
        <v>687.4</v>
      </c>
      <c r="K214" s="78">
        <v>0.86250000000000004</v>
      </c>
      <c r="L214" s="56">
        <v>8</v>
      </c>
      <c r="M214" s="57">
        <v>46.99</v>
      </c>
      <c r="N214" s="73">
        <v>375.92</v>
      </c>
      <c r="AI214" s="39"/>
      <c r="AJ214" s="40"/>
      <c r="AK214" s="40"/>
      <c r="AN214" s="3" t="s">
        <v>81</v>
      </c>
      <c r="AQ214" s="40"/>
    </row>
    <row r="215" spans="1:43" customFormat="1" ht="15" x14ac:dyDescent="0.25">
      <c r="A215" s="53"/>
      <c r="B215" s="52" t="s">
        <v>82</v>
      </c>
      <c r="C215" s="140" t="s">
        <v>83</v>
      </c>
      <c r="D215" s="140"/>
      <c r="E215" s="140"/>
      <c r="F215" s="54"/>
      <c r="G215" s="55"/>
      <c r="H215" s="55"/>
      <c r="I215" s="55"/>
      <c r="J215" s="72">
        <v>2012.84</v>
      </c>
      <c r="K215" s="60">
        <v>0</v>
      </c>
      <c r="L215" s="56">
        <v>0</v>
      </c>
      <c r="M215" s="57">
        <v>8.75</v>
      </c>
      <c r="N215" s="63"/>
      <c r="AI215" s="39"/>
      <c r="AJ215" s="40"/>
      <c r="AK215" s="40"/>
      <c r="AN215" s="3" t="s">
        <v>83</v>
      </c>
      <c r="AQ215" s="40"/>
    </row>
    <row r="216" spans="1:43" customFormat="1" ht="15" x14ac:dyDescent="0.25">
      <c r="A216" s="59"/>
      <c r="B216" s="52"/>
      <c r="C216" s="140" t="s">
        <v>65</v>
      </c>
      <c r="D216" s="140"/>
      <c r="E216" s="140"/>
      <c r="F216" s="54" t="s">
        <v>66</v>
      </c>
      <c r="G216" s="60">
        <v>360</v>
      </c>
      <c r="H216" s="78">
        <v>0.79349999999999998</v>
      </c>
      <c r="I216" s="61">
        <v>3.8564099999999999</v>
      </c>
      <c r="J216" s="62"/>
      <c r="K216" s="55"/>
      <c r="L216" s="62"/>
      <c r="M216" s="55"/>
      <c r="N216" s="63"/>
      <c r="AI216" s="39"/>
      <c r="AJ216" s="40"/>
      <c r="AK216" s="40"/>
      <c r="AO216" s="3" t="s">
        <v>65</v>
      </c>
      <c r="AQ216" s="40"/>
    </row>
    <row r="217" spans="1:43" customFormat="1" ht="15" x14ac:dyDescent="0.25">
      <c r="A217" s="59"/>
      <c r="B217" s="52"/>
      <c r="C217" s="140" t="s">
        <v>84</v>
      </c>
      <c r="D217" s="140"/>
      <c r="E217" s="140"/>
      <c r="F217" s="54" t="s">
        <v>66</v>
      </c>
      <c r="G217" s="57">
        <v>52.86</v>
      </c>
      <c r="H217" s="78">
        <v>0.86250000000000004</v>
      </c>
      <c r="I217" s="81">
        <v>0.61548860000000005</v>
      </c>
      <c r="J217" s="62"/>
      <c r="K217" s="55"/>
      <c r="L217" s="62"/>
      <c r="M217" s="55"/>
      <c r="N217" s="63"/>
      <c r="AI217" s="39"/>
      <c r="AJ217" s="40"/>
      <c r="AK217" s="40"/>
      <c r="AO217" s="3" t="s">
        <v>84</v>
      </c>
      <c r="AQ217" s="40"/>
    </row>
    <row r="218" spans="1:43" customFormat="1" ht="15" x14ac:dyDescent="0.25">
      <c r="A218" s="49"/>
      <c r="B218" s="52"/>
      <c r="C218" s="142" t="s">
        <v>67</v>
      </c>
      <c r="D218" s="142"/>
      <c r="E218" s="142"/>
      <c r="F218" s="64"/>
      <c r="G218" s="65"/>
      <c r="H218" s="65"/>
      <c r="I218" s="65"/>
      <c r="J218" s="75">
        <v>11506.13</v>
      </c>
      <c r="K218" s="65"/>
      <c r="L218" s="66">
        <v>107.06</v>
      </c>
      <c r="M218" s="65"/>
      <c r="N218" s="67">
        <v>2816.14</v>
      </c>
      <c r="AI218" s="39"/>
      <c r="AJ218" s="40"/>
      <c r="AK218" s="40"/>
      <c r="AP218" s="3" t="s">
        <v>67</v>
      </c>
      <c r="AQ218" s="40"/>
    </row>
    <row r="219" spans="1:43" customFormat="1" ht="15" x14ac:dyDescent="0.25">
      <c r="A219" s="59"/>
      <c r="B219" s="52"/>
      <c r="C219" s="140" t="s">
        <v>68</v>
      </c>
      <c r="D219" s="140"/>
      <c r="E219" s="140"/>
      <c r="F219" s="54"/>
      <c r="G219" s="55"/>
      <c r="H219" s="55"/>
      <c r="I219" s="55"/>
      <c r="J219" s="62"/>
      <c r="K219" s="55"/>
      <c r="L219" s="56">
        <v>47.91</v>
      </c>
      <c r="M219" s="55"/>
      <c r="N219" s="58">
        <v>2251.29</v>
      </c>
      <c r="AI219" s="39"/>
      <c r="AJ219" s="40"/>
      <c r="AK219" s="40"/>
      <c r="AO219" s="3" t="s">
        <v>68</v>
      </c>
      <c r="AQ219" s="40"/>
    </row>
    <row r="220" spans="1:43" customFormat="1" ht="23.25" x14ac:dyDescent="0.25">
      <c r="A220" s="59"/>
      <c r="B220" s="52" t="s">
        <v>154</v>
      </c>
      <c r="C220" s="140" t="s">
        <v>155</v>
      </c>
      <c r="D220" s="140"/>
      <c r="E220" s="140"/>
      <c r="F220" s="54" t="s">
        <v>71</v>
      </c>
      <c r="G220" s="60">
        <v>117</v>
      </c>
      <c r="H220" s="55"/>
      <c r="I220" s="60">
        <v>117</v>
      </c>
      <c r="J220" s="62"/>
      <c r="K220" s="55"/>
      <c r="L220" s="56">
        <v>56.05</v>
      </c>
      <c r="M220" s="55"/>
      <c r="N220" s="58">
        <v>2634.01</v>
      </c>
      <c r="AI220" s="39"/>
      <c r="AJ220" s="40"/>
      <c r="AK220" s="40"/>
      <c r="AO220" s="3" t="s">
        <v>155</v>
      </c>
      <c r="AQ220" s="40"/>
    </row>
    <row r="221" spans="1:43" customFormat="1" ht="45" x14ac:dyDescent="0.25">
      <c r="A221" s="59"/>
      <c r="B221" s="52" t="s">
        <v>156</v>
      </c>
      <c r="C221" s="140" t="s">
        <v>157</v>
      </c>
      <c r="D221" s="140"/>
      <c r="E221" s="140"/>
      <c r="F221" s="54" t="s">
        <v>71</v>
      </c>
      <c r="G221" s="60">
        <v>74</v>
      </c>
      <c r="H221" s="57">
        <v>0.85</v>
      </c>
      <c r="I221" s="77">
        <v>62.9</v>
      </c>
      <c r="J221" s="62"/>
      <c r="K221" s="55"/>
      <c r="L221" s="56">
        <v>30.14</v>
      </c>
      <c r="M221" s="55"/>
      <c r="N221" s="58">
        <v>1416.06</v>
      </c>
      <c r="AI221" s="39"/>
      <c r="AJ221" s="40"/>
      <c r="AK221" s="40"/>
      <c r="AO221" s="3" t="s">
        <v>157</v>
      </c>
      <c r="AQ221" s="40"/>
    </row>
    <row r="222" spans="1:43" customFormat="1" ht="15" x14ac:dyDescent="0.25">
      <c r="A222" s="68"/>
      <c r="B222" s="69"/>
      <c r="C222" s="141" t="s">
        <v>74</v>
      </c>
      <c r="D222" s="141"/>
      <c r="E222" s="141"/>
      <c r="F222" s="43"/>
      <c r="G222" s="44"/>
      <c r="H222" s="44"/>
      <c r="I222" s="44"/>
      <c r="J222" s="47"/>
      <c r="K222" s="44"/>
      <c r="L222" s="82">
        <v>193.25</v>
      </c>
      <c r="M222" s="65"/>
      <c r="N222" s="71">
        <v>6866.21</v>
      </c>
      <c r="AI222" s="39"/>
      <c r="AJ222" s="40"/>
      <c r="AK222" s="40"/>
      <c r="AQ222" s="40" t="s">
        <v>74</v>
      </c>
    </row>
    <row r="223" spans="1:43" customFormat="1" ht="45.75" x14ac:dyDescent="0.25">
      <c r="A223" s="41" t="s">
        <v>166</v>
      </c>
      <c r="B223" s="42" t="s">
        <v>167</v>
      </c>
      <c r="C223" s="141" t="s">
        <v>168</v>
      </c>
      <c r="D223" s="141"/>
      <c r="E223" s="141"/>
      <c r="F223" s="43" t="s">
        <v>150</v>
      </c>
      <c r="G223" s="44">
        <v>6.5199999999999998E-3</v>
      </c>
      <c r="H223" s="45">
        <v>1</v>
      </c>
      <c r="I223" s="84">
        <v>6.5199999999999998E-3</v>
      </c>
      <c r="J223" s="47"/>
      <c r="K223" s="44"/>
      <c r="L223" s="47"/>
      <c r="M223" s="44"/>
      <c r="N223" s="48"/>
      <c r="AI223" s="39"/>
      <c r="AJ223" s="40"/>
      <c r="AK223" s="40" t="s">
        <v>168</v>
      </c>
      <c r="AQ223" s="40"/>
    </row>
    <row r="224" spans="1:43" customFormat="1" ht="15" x14ac:dyDescent="0.25">
      <c r="A224" s="49"/>
      <c r="B224" s="50"/>
      <c r="C224" s="140" t="s">
        <v>169</v>
      </c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3"/>
      <c r="AI224" s="39"/>
      <c r="AJ224" s="40"/>
      <c r="AK224" s="40"/>
      <c r="AL224" s="3" t="s">
        <v>169</v>
      </c>
      <c r="AQ224" s="40"/>
    </row>
    <row r="225" spans="1:43" customFormat="1" ht="22.5" x14ac:dyDescent="0.25">
      <c r="A225" s="51"/>
      <c r="B225" s="52" t="s">
        <v>152</v>
      </c>
      <c r="C225" s="135" t="s">
        <v>153</v>
      </c>
      <c r="D225" s="135"/>
      <c r="E225" s="135"/>
      <c r="F225" s="135"/>
      <c r="G225" s="135"/>
      <c r="H225" s="135"/>
      <c r="I225" s="135"/>
      <c r="J225" s="135"/>
      <c r="K225" s="135"/>
      <c r="L225" s="135"/>
      <c r="M225" s="135"/>
      <c r="N225" s="144"/>
      <c r="AI225" s="39"/>
      <c r="AJ225" s="40"/>
      <c r="AK225" s="40"/>
      <c r="AM225" s="3" t="s">
        <v>153</v>
      </c>
      <c r="AQ225" s="40"/>
    </row>
    <row r="226" spans="1:43" customFormat="1" ht="23.25" x14ac:dyDescent="0.25">
      <c r="A226" s="51"/>
      <c r="B226" s="52" t="s">
        <v>104</v>
      </c>
      <c r="C226" s="135" t="s">
        <v>105</v>
      </c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44"/>
      <c r="AI226" s="39"/>
      <c r="AJ226" s="40"/>
      <c r="AK226" s="40"/>
      <c r="AM226" s="3" t="s">
        <v>105</v>
      </c>
      <c r="AQ226" s="40"/>
    </row>
    <row r="227" spans="1:43" customFormat="1" ht="68.25" x14ac:dyDescent="0.25">
      <c r="A227" s="51"/>
      <c r="B227" s="52" t="s">
        <v>62</v>
      </c>
      <c r="C227" s="135" t="s">
        <v>63</v>
      </c>
      <c r="D227" s="135"/>
      <c r="E227" s="135"/>
      <c r="F227" s="135"/>
      <c r="G227" s="135"/>
      <c r="H227" s="135"/>
      <c r="I227" s="135"/>
      <c r="J227" s="135"/>
      <c r="K227" s="135"/>
      <c r="L227" s="135"/>
      <c r="M227" s="135"/>
      <c r="N227" s="144"/>
      <c r="AI227" s="39"/>
      <c r="AJ227" s="40"/>
      <c r="AK227" s="40"/>
      <c r="AM227" s="3" t="s">
        <v>63</v>
      </c>
      <c r="AQ227" s="40"/>
    </row>
    <row r="228" spans="1:43" customFormat="1" ht="15" x14ac:dyDescent="0.25">
      <c r="A228" s="53"/>
      <c r="B228" s="52" t="s">
        <v>57</v>
      </c>
      <c r="C228" s="140" t="s">
        <v>64</v>
      </c>
      <c r="D228" s="140"/>
      <c r="E228" s="140"/>
      <c r="F228" s="54"/>
      <c r="G228" s="55"/>
      <c r="H228" s="55"/>
      <c r="I228" s="55"/>
      <c r="J228" s="72">
        <v>3891.6</v>
      </c>
      <c r="K228" s="78">
        <v>0.79349999999999998</v>
      </c>
      <c r="L228" s="56">
        <v>20.13</v>
      </c>
      <c r="M228" s="57">
        <v>46.99</v>
      </c>
      <c r="N228" s="73">
        <v>945.91</v>
      </c>
      <c r="AI228" s="39"/>
      <c r="AJ228" s="40"/>
      <c r="AK228" s="40"/>
      <c r="AN228" s="3" t="s">
        <v>64</v>
      </c>
      <c r="AQ228" s="40"/>
    </row>
    <row r="229" spans="1:43" customFormat="1" ht="15" x14ac:dyDescent="0.25">
      <c r="A229" s="53"/>
      <c r="B229" s="52" t="s">
        <v>75</v>
      </c>
      <c r="C229" s="140" t="s">
        <v>79</v>
      </c>
      <c r="D229" s="140"/>
      <c r="E229" s="140"/>
      <c r="F229" s="54"/>
      <c r="G229" s="55"/>
      <c r="H229" s="55"/>
      <c r="I229" s="55"/>
      <c r="J229" s="72">
        <v>12813.74</v>
      </c>
      <c r="K229" s="78">
        <v>0.86250000000000004</v>
      </c>
      <c r="L229" s="56">
        <v>72.06</v>
      </c>
      <c r="M229" s="57">
        <v>14.01</v>
      </c>
      <c r="N229" s="58">
        <v>1009.56</v>
      </c>
      <c r="AI229" s="39"/>
      <c r="AJ229" s="40"/>
      <c r="AK229" s="40"/>
      <c r="AN229" s="3" t="s">
        <v>79</v>
      </c>
      <c r="AQ229" s="40"/>
    </row>
    <row r="230" spans="1:43" customFormat="1" ht="15" x14ac:dyDescent="0.25">
      <c r="A230" s="53"/>
      <c r="B230" s="52" t="s">
        <v>80</v>
      </c>
      <c r="C230" s="140" t="s">
        <v>81</v>
      </c>
      <c r="D230" s="140"/>
      <c r="E230" s="140"/>
      <c r="F230" s="54"/>
      <c r="G230" s="55"/>
      <c r="H230" s="55"/>
      <c r="I230" s="55"/>
      <c r="J230" s="72">
        <v>1431.7</v>
      </c>
      <c r="K230" s="78">
        <v>0.86250000000000004</v>
      </c>
      <c r="L230" s="56">
        <v>8.0500000000000007</v>
      </c>
      <c r="M230" s="57">
        <v>46.99</v>
      </c>
      <c r="N230" s="73">
        <v>378.27</v>
      </c>
      <c r="AI230" s="39"/>
      <c r="AJ230" s="40"/>
      <c r="AK230" s="40"/>
      <c r="AN230" s="3" t="s">
        <v>81</v>
      </c>
      <c r="AQ230" s="40"/>
    </row>
    <row r="231" spans="1:43" customFormat="1" ht="15" x14ac:dyDescent="0.25">
      <c r="A231" s="53"/>
      <c r="B231" s="52" t="s">
        <v>82</v>
      </c>
      <c r="C231" s="140" t="s">
        <v>83</v>
      </c>
      <c r="D231" s="140"/>
      <c r="E231" s="140"/>
      <c r="F231" s="54"/>
      <c r="G231" s="55"/>
      <c r="H231" s="55"/>
      <c r="I231" s="55"/>
      <c r="J231" s="72">
        <v>2849.58</v>
      </c>
      <c r="K231" s="60">
        <v>0</v>
      </c>
      <c r="L231" s="56">
        <v>0</v>
      </c>
      <c r="M231" s="57">
        <v>8.75</v>
      </c>
      <c r="N231" s="63"/>
      <c r="AI231" s="39"/>
      <c r="AJ231" s="40"/>
      <c r="AK231" s="40"/>
      <c r="AN231" s="3" t="s">
        <v>83</v>
      </c>
      <c r="AQ231" s="40"/>
    </row>
    <row r="232" spans="1:43" customFormat="1" ht="15" x14ac:dyDescent="0.25">
      <c r="A232" s="59"/>
      <c r="B232" s="52"/>
      <c r="C232" s="140" t="s">
        <v>65</v>
      </c>
      <c r="D232" s="140"/>
      <c r="E232" s="140"/>
      <c r="F232" s="54" t="s">
        <v>66</v>
      </c>
      <c r="G232" s="60">
        <v>376</v>
      </c>
      <c r="H232" s="78">
        <v>0.79349999999999998</v>
      </c>
      <c r="I232" s="81">
        <v>1.9452811000000001</v>
      </c>
      <c r="J232" s="62"/>
      <c r="K232" s="55"/>
      <c r="L232" s="62"/>
      <c r="M232" s="55"/>
      <c r="N232" s="63"/>
      <c r="AI232" s="39"/>
      <c r="AJ232" s="40"/>
      <c r="AK232" s="40"/>
      <c r="AO232" s="3" t="s">
        <v>65</v>
      </c>
      <c r="AQ232" s="40"/>
    </row>
    <row r="233" spans="1:43" customFormat="1" ht="15" x14ac:dyDescent="0.25">
      <c r="A233" s="59"/>
      <c r="B233" s="52"/>
      <c r="C233" s="140" t="s">
        <v>84</v>
      </c>
      <c r="D233" s="140"/>
      <c r="E233" s="140"/>
      <c r="F233" s="54" t="s">
        <v>66</v>
      </c>
      <c r="G233" s="57">
        <v>108.85</v>
      </c>
      <c r="H233" s="78">
        <v>0.86250000000000004</v>
      </c>
      <c r="I233" s="80">
        <v>0.61211800000000005</v>
      </c>
      <c r="J233" s="62"/>
      <c r="K233" s="55"/>
      <c r="L233" s="62"/>
      <c r="M233" s="55"/>
      <c r="N233" s="63"/>
      <c r="AI233" s="39"/>
      <c r="AJ233" s="40"/>
      <c r="AK233" s="40"/>
      <c r="AO233" s="3" t="s">
        <v>84</v>
      </c>
      <c r="AQ233" s="40"/>
    </row>
    <row r="234" spans="1:43" customFormat="1" ht="15" x14ac:dyDescent="0.25">
      <c r="A234" s="49"/>
      <c r="B234" s="52"/>
      <c r="C234" s="142" t="s">
        <v>67</v>
      </c>
      <c r="D234" s="142"/>
      <c r="E234" s="142"/>
      <c r="F234" s="64"/>
      <c r="G234" s="65"/>
      <c r="H234" s="65"/>
      <c r="I234" s="65"/>
      <c r="J234" s="75">
        <v>19554.919999999998</v>
      </c>
      <c r="K234" s="65"/>
      <c r="L234" s="66">
        <v>92.19</v>
      </c>
      <c r="M234" s="65"/>
      <c r="N234" s="67">
        <v>1955.47</v>
      </c>
      <c r="AI234" s="39"/>
      <c r="AJ234" s="40"/>
      <c r="AK234" s="40"/>
      <c r="AP234" s="3" t="s">
        <v>67</v>
      </c>
      <c r="AQ234" s="40"/>
    </row>
    <row r="235" spans="1:43" customFormat="1" ht="15" x14ac:dyDescent="0.25">
      <c r="A235" s="59"/>
      <c r="B235" s="52"/>
      <c r="C235" s="140" t="s">
        <v>68</v>
      </c>
      <c r="D235" s="140"/>
      <c r="E235" s="140"/>
      <c r="F235" s="54"/>
      <c r="G235" s="55"/>
      <c r="H235" s="55"/>
      <c r="I235" s="55"/>
      <c r="J235" s="62"/>
      <c r="K235" s="55"/>
      <c r="L235" s="56">
        <v>28.18</v>
      </c>
      <c r="M235" s="55"/>
      <c r="N235" s="58">
        <v>1324.18</v>
      </c>
      <c r="AI235" s="39"/>
      <c r="AJ235" s="40"/>
      <c r="AK235" s="40"/>
      <c r="AO235" s="3" t="s">
        <v>68</v>
      </c>
      <c r="AQ235" s="40"/>
    </row>
    <row r="236" spans="1:43" customFormat="1" ht="23.25" x14ac:dyDescent="0.25">
      <c r="A236" s="59"/>
      <c r="B236" s="52" t="s">
        <v>154</v>
      </c>
      <c r="C236" s="140" t="s">
        <v>155</v>
      </c>
      <c r="D236" s="140"/>
      <c r="E236" s="140"/>
      <c r="F236" s="54" t="s">
        <v>71</v>
      </c>
      <c r="G236" s="60">
        <v>117</v>
      </c>
      <c r="H236" s="55"/>
      <c r="I236" s="60">
        <v>117</v>
      </c>
      <c r="J236" s="62"/>
      <c r="K236" s="55"/>
      <c r="L236" s="56">
        <v>32.97</v>
      </c>
      <c r="M236" s="55"/>
      <c r="N236" s="58">
        <v>1549.29</v>
      </c>
      <c r="AI236" s="39"/>
      <c r="AJ236" s="40"/>
      <c r="AK236" s="40"/>
      <c r="AO236" s="3" t="s">
        <v>155</v>
      </c>
      <c r="AQ236" s="40"/>
    </row>
    <row r="237" spans="1:43" customFormat="1" ht="45" x14ac:dyDescent="0.25">
      <c r="A237" s="59"/>
      <c r="B237" s="52" t="s">
        <v>156</v>
      </c>
      <c r="C237" s="140" t="s">
        <v>157</v>
      </c>
      <c r="D237" s="140"/>
      <c r="E237" s="140"/>
      <c r="F237" s="54" t="s">
        <v>71</v>
      </c>
      <c r="G237" s="60">
        <v>74</v>
      </c>
      <c r="H237" s="57">
        <v>0.85</v>
      </c>
      <c r="I237" s="77">
        <v>62.9</v>
      </c>
      <c r="J237" s="62"/>
      <c r="K237" s="55"/>
      <c r="L237" s="56">
        <v>17.73</v>
      </c>
      <c r="M237" s="55"/>
      <c r="N237" s="73">
        <v>832.91</v>
      </c>
      <c r="AI237" s="39"/>
      <c r="AJ237" s="40"/>
      <c r="AK237" s="40"/>
      <c r="AO237" s="3" t="s">
        <v>157</v>
      </c>
      <c r="AQ237" s="40"/>
    </row>
    <row r="238" spans="1:43" customFormat="1" ht="15" x14ac:dyDescent="0.25">
      <c r="A238" s="68"/>
      <c r="B238" s="69"/>
      <c r="C238" s="141" t="s">
        <v>74</v>
      </c>
      <c r="D238" s="141"/>
      <c r="E238" s="141"/>
      <c r="F238" s="43"/>
      <c r="G238" s="44"/>
      <c r="H238" s="44"/>
      <c r="I238" s="44"/>
      <c r="J238" s="47"/>
      <c r="K238" s="44"/>
      <c r="L238" s="82">
        <v>142.88999999999999</v>
      </c>
      <c r="M238" s="65"/>
      <c r="N238" s="71">
        <v>4337.67</v>
      </c>
      <c r="AI238" s="39"/>
      <c r="AJ238" s="40"/>
      <c r="AK238" s="40"/>
      <c r="AQ238" s="40" t="s">
        <v>74</v>
      </c>
    </row>
    <row r="239" spans="1:43" customFormat="1" ht="57" x14ac:dyDescent="0.25">
      <c r="A239" s="41" t="s">
        <v>170</v>
      </c>
      <c r="B239" s="42" t="s">
        <v>167</v>
      </c>
      <c r="C239" s="141" t="s">
        <v>171</v>
      </c>
      <c r="D239" s="141"/>
      <c r="E239" s="141"/>
      <c r="F239" s="43" t="s">
        <v>150</v>
      </c>
      <c r="G239" s="44">
        <v>0.04</v>
      </c>
      <c r="H239" s="45">
        <v>1</v>
      </c>
      <c r="I239" s="76">
        <v>0.04</v>
      </c>
      <c r="J239" s="47"/>
      <c r="K239" s="44"/>
      <c r="L239" s="47"/>
      <c r="M239" s="44"/>
      <c r="N239" s="48"/>
      <c r="AI239" s="39"/>
      <c r="AJ239" s="40"/>
      <c r="AK239" s="40" t="s">
        <v>171</v>
      </c>
      <c r="AQ239" s="40"/>
    </row>
    <row r="240" spans="1:43" customFormat="1" ht="15" x14ac:dyDescent="0.25">
      <c r="A240" s="49"/>
      <c r="B240" s="50"/>
      <c r="C240" s="140" t="s">
        <v>172</v>
      </c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3"/>
      <c r="AI240" s="39"/>
      <c r="AJ240" s="40"/>
      <c r="AK240" s="40"/>
      <c r="AL240" s="3" t="s">
        <v>172</v>
      </c>
      <c r="AQ240" s="40"/>
    </row>
    <row r="241" spans="1:43" customFormat="1" ht="22.5" x14ac:dyDescent="0.25">
      <c r="A241" s="51"/>
      <c r="B241" s="52" t="s">
        <v>152</v>
      </c>
      <c r="C241" s="135" t="s">
        <v>153</v>
      </c>
      <c r="D241" s="135"/>
      <c r="E241" s="135"/>
      <c r="F241" s="135"/>
      <c r="G241" s="135"/>
      <c r="H241" s="135"/>
      <c r="I241" s="135"/>
      <c r="J241" s="135"/>
      <c r="K241" s="135"/>
      <c r="L241" s="135"/>
      <c r="M241" s="135"/>
      <c r="N241" s="144"/>
      <c r="AI241" s="39"/>
      <c r="AJ241" s="40"/>
      <c r="AK241" s="40"/>
      <c r="AM241" s="3" t="s">
        <v>153</v>
      </c>
      <c r="AQ241" s="40"/>
    </row>
    <row r="242" spans="1:43" customFormat="1" ht="23.25" x14ac:dyDescent="0.25">
      <c r="A242" s="51"/>
      <c r="B242" s="52" t="s">
        <v>104</v>
      </c>
      <c r="C242" s="135" t="s">
        <v>105</v>
      </c>
      <c r="D242" s="135"/>
      <c r="E242" s="135"/>
      <c r="F242" s="135"/>
      <c r="G242" s="135"/>
      <c r="H242" s="135"/>
      <c r="I242" s="135"/>
      <c r="J242" s="135"/>
      <c r="K242" s="135"/>
      <c r="L242" s="135"/>
      <c r="M242" s="135"/>
      <c r="N242" s="144"/>
      <c r="AI242" s="39"/>
      <c r="AJ242" s="40"/>
      <c r="AK242" s="40"/>
      <c r="AM242" s="3" t="s">
        <v>105</v>
      </c>
      <c r="AQ242" s="40"/>
    </row>
    <row r="243" spans="1:43" customFormat="1" ht="68.25" x14ac:dyDescent="0.25">
      <c r="A243" s="51"/>
      <c r="B243" s="52" t="s">
        <v>62</v>
      </c>
      <c r="C243" s="135" t="s">
        <v>63</v>
      </c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44"/>
      <c r="AI243" s="39"/>
      <c r="AJ243" s="40"/>
      <c r="AK243" s="40"/>
      <c r="AM243" s="3" t="s">
        <v>63</v>
      </c>
      <c r="AQ243" s="40"/>
    </row>
    <row r="244" spans="1:43" customFormat="1" ht="15" x14ac:dyDescent="0.25">
      <c r="A244" s="53"/>
      <c r="B244" s="52" t="s">
        <v>57</v>
      </c>
      <c r="C244" s="140" t="s">
        <v>64</v>
      </c>
      <c r="D244" s="140"/>
      <c r="E244" s="140"/>
      <c r="F244" s="54"/>
      <c r="G244" s="55"/>
      <c r="H244" s="55"/>
      <c r="I244" s="55"/>
      <c r="J244" s="72">
        <v>3891.6</v>
      </c>
      <c r="K244" s="78">
        <v>0.79349999999999998</v>
      </c>
      <c r="L244" s="56">
        <v>123.52</v>
      </c>
      <c r="M244" s="57">
        <v>46.99</v>
      </c>
      <c r="N244" s="58">
        <v>5804.2</v>
      </c>
      <c r="AI244" s="39"/>
      <c r="AJ244" s="40"/>
      <c r="AK244" s="40"/>
      <c r="AN244" s="3" t="s">
        <v>64</v>
      </c>
      <c r="AQ244" s="40"/>
    </row>
    <row r="245" spans="1:43" customFormat="1" ht="15" x14ac:dyDescent="0.25">
      <c r="A245" s="53"/>
      <c r="B245" s="52" t="s">
        <v>75</v>
      </c>
      <c r="C245" s="140" t="s">
        <v>79</v>
      </c>
      <c r="D245" s="140"/>
      <c r="E245" s="140"/>
      <c r="F245" s="54"/>
      <c r="G245" s="55"/>
      <c r="H245" s="55"/>
      <c r="I245" s="55"/>
      <c r="J245" s="72">
        <v>12813.74</v>
      </c>
      <c r="K245" s="78">
        <v>0.86250000000000004</v>
      </c>
      <c r="L245" s="56">
        <v>442.07</v>
      </c>
      <c r="M245" s="57">
        <v>14.01</v>
      </c>
      <c r="N245" s="58">
        <v>6193.4</v>
      </c>
      <c r="AI245" s="39"/>
      <c r="AJ245" s="40"/>
      <c r="AK245" s="40"/>
      <c r="AN245" s="3" t="s">
        <v>79</v>
      </c>
      <c r="AQ245" s="40"/>
    </row>
    <row r="246" spans="1:43" customFormat="1" ht="15" x14ac:dyDescent="0.25">
      <c r="A246" s="53"/>
      <c r="B246" s="52" t="s">
        <v>80</v>
      </c>
      <c r="C246" s="140" t="s">
        <v>81</v>
      </c>
      <c r="D246" s="140"/>
      <c r="E246" s="140"/>
      <c r="F246" s="54"/>
      <c r="G246" s="55"/>
      <c r="H246" s="55"/>
      <c r="I246" s="55"/>
      <c r="J246" s="72">
        <v>1431.7</v>
      </c>
      <c r="K246" s="78">
        <v>0.86250000000000004</v>
      </c>
      <c r="L246" s="56">
        <v>49.39</v>
      </c>
      <c r="M246" s="57">
        <v>46.99</v>
      </c>
      <c r="N246" s="58">
        <v>2320.84</v>
      </c>
      <c r="AI246" s="39"/>
      <c r="AJ246" s="40"/>
      <c r="AK246" s="40"/>
      <c r="AN246" s="3" t="s">
        <v>81</v>
      </c>
      <c r="AQ246" s="40"/>
    </row>
    <row r="247" spans="1:43" customFormat="1" ht="15" x14ac:dyDescent="0.25">
      <c r="A247" s="53"/>
      <c r="B247" s="52" t="s">
        <v>82</v>
      </c>
      <c r="C247" s="140" t="s">
        <v>83</v>
      </c>
      <c r="D247" s="140"/>
      <c r="E247" s="140"/>
      <c r="F247" s="54"/>
      <c r="G247" s="55"/>
      <c r="H247" s="55"/>
      <c r="I247" s="55"/>
      <c r="J247" s="72">
        <v>2849.58</v>
      </c>
      <c r="K247" s="60">
        <v>0</v>
      </c>
      <c r="L247" s="56">
        <v>0</v>
      </c>
      <c r="M247" s="57">
        <v>8.75</v>
      </c>
      <c r="N247" s="63"/>
      <c r="AI247" s="39"/>
      <c r="AJ247" s="40"/>
      <c r="AK247" s="40"/>
      <c r="AN247" s="3" t="s">
        <v>83</v>
      </c>
      <c r="AQ247" s="40"/>
    </row>
    <row r="248" spans="1:43" customFormat="1" ht="15" x14ac:dyDescent="0.25">
      <c r="A248" s="59"/>
      <c r="B248" s="52"/>
      <c r="C248" s="140" t="s">
        <v>65</v>
      </c>
      <c r="D248" s="140"/>
      <c r="E248" s="140"/>
      <c r="F248" s="54" t="s">
        <v>66</v>
      </c>
      <c r="G248" s="60">
        <v>376</v>
      </c>
      <c r="H248" s="78">
        <v>0.79349999999999998</v>
      </c>
      <c r="I248" s="61">
        <v>11.934240000000001</v>
      </c>
      <c r="J248" s="62"/>
      <c r="K248" s="55"/>
      <c r="L248" s="62"/>
      <c r="M248" s="55"/>
      <c r="N248" s="63"/>
      <c r="AI248" s="39"/>
      <c r="AJ248" s="40"/>
      <c r="AK248" s="40"/>
      <c r="AO248" s="3" t="s">
        <v>65</v>
      </c>
      <c r="AQ248" s="40"/>
    </row>
    <row r="249" spans="1:43" customFormat="1" ht="15" x14ac:dyDescent="0.25">
      <c r="A249" s="59"/>
      <c r="B249" s="52"/>
      <c r="C249" s="140" t="s">
        <v>84</v>
      </c>
      <c r="D249" s="140"/>
      <c r="E249" s="140"/>
      <c r="F249" s="54" t="s">
        <v>66</v>
      </c>
      <c r="G249" s="57">
        <v>108.85</v>
      </c>
      <c r="H249" s="78">
        <v>0.86250000000000004</v>
      </c>
      <c r="I249" s="80">
        <v>3.755325</v>
      </c>
      <c r="J249" s="62"/>
      <c r="K249" s="55"/>
      <c r="L249" s="62"/>
      <c r="M249" s="55"/>
      <c r="N249" s="63"/>
      <c r="AI249" s="39"/>
      <c r="AJ249" s="40"/>
      <c r="AK249" s="40"/>
      <c r="AO249" s="3" t="s">
        <v>84</v>
      </c>
      <c r="AQ249" s="40"/>
    </row>
    <row r="250" spans="1:43" customFormat="1" ht="15" x14ac:dyDescent="0.25">
      <c r="A250" s="49"/>
      <c r="B250" s="52"/>
      <c r="C250" s="142" t="s">
        <v>67</v>
      </c>
      <c r="D250" s="142"/>
      <c r="E250" s="142"/>
      <c r="F250" s="64"/>
      <c r="G250" s="65"/>
      <c r="H250" s="65"/>
      <c r="I250" s="65"/>
      <c r="J250" s="75">
        <v>19554.919999999998</v>
      </c>
      <c r="K250" s="65"/>
      <c r="L250" s="66">
        <v>565.59</v>
      </c>
      <c r="M250" s="65"/>
      <c r="N250" s="67">
        <v>11997.6</v>
      </c>
      <c r="AI250" s="39"/>
      <c r="AJ250" s="40"/>
      <c r="AK250" s="40"/>
      <c r="AP250" s="3" t="s">
        <v>67</v>
      </c>
      <c r="AQ250" s="40"/>
    </row>
    <row r="251" spans="1:43" customFormat="1" ht="15" x14ac:dyDescent="0.25">
      <c r="A251" s="59"/>
      <c r="B251" s="52"/>
      <c r="C251" s="140" t="s">
        <v>68</v>
      </c>
      <c r="D251" s="140"/>
      <c r="E251" s="140"/>
      <c r="F251" s="54"/>
      <c r="G251" s="55"/>
      <c r="H251" s="55"/>
      <c r="I251" s="55"/>
      <c r="J251" s="62"/>
      <c r="K251" s="55"/>
      <c r="L251" s="56">
        <v>172.91</v>
      </c>
      <c r="M251" s="55"/>
      <c r="N251" s="58">
        <v>8125.04</v>
      </c>
      <c r="AI251" s="39"/>
      <c r="AJ251" s="40"/>
      <c r="AK251" s="40"/>
      <c r="AO251" s="3" t="s">
        <v>68</v>
      </c>
      <c r="AQ251" s="40"/>
    </row>
    <row r="252" spans="1:43" customFormat="1" ht="23.25" x14ac:dyDescent="0.25">
      <c r="A252" s="59"/>
      <c r="B252" s="52" t="s">
        <v>154</v>
      </c>
      <c r="C252" s="140" t="s">
        <v>155</v>
      </c>
      <c r="D252" s="140"/>
      <c r="E252" s="140"/>
      <c r="F252" s="54" t="s">
        <v>71</v>
      </c>
      <c r="G252" s="60">
        <v>117</v>
      </c>
      <c r="H252" s="55"/>
      <c r="I252" s="60">
        <v>117</v>
      </c>
      <c r="J252" s="62"/>
      <c r="K252" s="55"/>
      <c r="L252" s="56">
        <v>202.3</v>
      </c>
      <c r="M252" s="55"/>
      <c r="N252" s="58">
        <v>9506.2999999999993</v>
      </c>
      <c r="AI252" s="39"/>
      <c r="AJ252" s="40"/>
      <c r="AK252" s="40"/>
      <c r="AO252" s="3" t="s">
        <v>155</v>
      </c>
      <c r="AQ252" s="40"/>
    </row>
    <row r="253" spans="1:43" customFormat="1" ht="45" x14ac:dyDescent="0.25">
      <c r="A253" s="59"/>
      <c r="B253" s="52" t="s">
        <v>156</v>
      </c>
      <c r="C253" s="140" t="s">
        <v>157</v>
      </c>
      <c r="D253" s="140"/>
      <c r="E253" s="140"/>
      <c r="F253" s="54" t="s">
        <v>71</v>
      </c>
      <c r="G253" s="60">
        <v>74</v>
      </c>
      <c r="H253" s="57">
        <v>0.85</v>
      </c>
      <c r="I253" s="77">
        <v>62.9</v>
      </c>
      <c r="J253" s="62"/>
      <c r="K253" s="55"/>
      <c r="L253" s="56">
        <v>108.76</v>
      </c>
      <c r="M253" s="55"/>
      <c r="N253" s="58">
        <v>5110.6499999999996</v>
      </c>
      <c r="AI253" s="39"/>
      <c r="AJ253" s="40"/>
      <c r="AK253" s="40"/>
      <c r="AO253" s="3" t="s">
        <v>157</v>
      </c>
      <c r="AQ253" s="40"/>
    </row>
    <row r="254" spans="1:43" customFormat="1" ht="15" x14ac:dyDescent="0.25">
      <c r="A254" s="68"/>
      <c r="B254" s="69"/>
      <c r="C254" s="141" t="s">
        <v>74</v>
      </c>
      <c r="D254" s="141"/>
      <c r="E254" s="141"/>
      <c r="F254" s="43"/>
      <c r="G254" s="44"/>
      <c r="H254" s="44"/>
      <c r="I254" s="44"/>
      <c r="J254" s="47"/>
      <c r="K254" s="44"/>
      <c r="L254" s="82">
        <v>876.65</v>
      </c>
      <c r="M254" s="65"/>
      <c r="N254" s="71">
        <v>26614.55</v>
      </c>
      <c r="AI254" s="39"/>
      <c r="AJ254" s="40"/>
      <c r="AK254" s="40"/>
      <c r="AQ254" s="40" t="s">
        <v>74</v>
      </c>
    </row>
    <row r="255" spans="1:43" customFormat="1" ht="34.5" x14ac:dyDescent="0.25">
      <c r="A255" s="41" t="s">
        <v>173</v>
      </c>
      <c r="B255" s="42" t="s">
        <v>174</v>
      </c>
      <c r="C255" s="141" t="s">
        <v>175</v>
      </c>
      <c r="D255" s="141"/>
      <c r="E255" s="141"/>
      <c r="F255" s="43" t="s">
        <v>126</v>
      </c>
      <c r="G255" s="44">
        <v>0.05</v>
      </c>
      <c r="H255" s="45">
        <v>1</v>
      </c>
      <c r="I255" s="76">
        <v>0.05</v>
      </c>
      <c r="J255" s="47"/>
      <c r="K255" s="44"/>
      <c r="L255" s="47"/>
      <c r="M255" s="44"/>
      <c r="N255" s="48"/>
      <c r="AI255" s="39"/>
      <c r="AJ255" s="40"/>
      <c r="AK255" s="40" t="s">
        <v>175</v>
      </c>
      <c r="AQ255" s="40"/>
    </row>
    <row r="256" spans="1:43" customFormat="1" ht="15" x14ac:dyDescent="0.25">
      <c r="A256" s="49"/>
      <c r="B256" s="50"/>
      <c r="C256" s="140" t="s">
        <v>127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3"/>
      <c r="AI256" s="39"/>
      <c r="AJ256" s="40"/>
      <c r="AK256" s="40"/>
      <c r="AL256" s="3" t="s">
        <v>127</v>
      </c>
      <c r="AQ256" s="40"/>
    </row>
    <row r="257" spans="1:43" customFormat="1" ht="22.5" x14ac:dyDescent="0.25">
      <c r="A257" s="51"/>
      <c r="B257" s="52" t="s">
        <v>152</v>
      </c>
      <c r="C257" s="135" t="s">
        <v>176</v>
      </c>
      <c r="D257" s="135"/>
      <c r="E257" s="135"/>
      <c r="F257" s="135"/>
      <c r="G257" s="135"/>
      <c r="H257" s="135"/>
      <c r="I257" s="135"/>
      <c r="J257" s="135"/>
      <c r="K257" s="135"/>
      <c r="L257" s="135"/>
      <c r="M257" s="135"/>
      <c r="N257" s="144"/>
      <c r="AI257" s="39"/>
      <c r="AJ257" s="40"/>
      <c r="AK257" s="40"/>
      <c r="AM257" s="3" t="s">
        <v>176</v>
      </c>
      <c r="AQ257" s="40"/>
    </row>
    <row r="258" spans="1:43" customFormat="1" ht="23.25" x14ac:dyDescent="0.25">
      <c r="A258" s="51"/>
      <c r="B258" s="52" t="s">
        <v>104</v>
      </c>
      <c r="C258" s="135" t="s">
        <v>105</v>
      </c>
      <c r="D258" s="135"/>
      <c r="E258" s="135"/>
      <c r="F258" s="135"/>
      <c r="G258" s="135"/>
      <c r="H258" s="135"/>
      <c r="I258" s="135"/>
      <c r="J258" s="135"/>
      <c r="K258" s="135"/>
      <c r="L258" s="135"/>
      <c r="M258" s="135"/>
      <c r="N258" s="144"/>
      <c r="AI258" s="39"/>
      <c r="AJ258" s="40"/>
      <c r="AK258" s="40"/>
      <c r="AM258" s="3" t="s">
        <v>105</v>
      </c>
      <c r="AQ258" s="40"/>
    </row>
    <row r="259" spans="1:43" customFormat="1" ht="68.25" x14ac:dyDescent="0.25">
      <c r="A259" s="51"/>
      <c r="B259" s="52" t="s">
        <v>62</v>
      </c>
      <c r="C259" s="135" t="s">
        <v>63</v>
      </c>
      <c r="D259" s="135"/>
      <c r="E259" s="135"/>
      <c r="F259" s="135"/>
      <c r="G259" s="135"/>
      <c r="H259" s="135"/>
      <c r="I259" s="135"/>
      <c r="J259" s="135"/>
      <c r="K259" s="135"/>
      <c r="L259" s="135"/>
      <c r="M259" s="135"/>
      <c r="N259" s="144"/>
      <c r="AI259" s="39"/>
      <c r="AJ259" s="40"/>
      <c r="AK259" s="40"/>
      <c r="AM259" s="3" t="s">
        <v>63</v>
      </c>
      <c r="AQ259" s="40"/>
    </row>
    <row r="260" spans="1:43" customFormat="1" ht="15" x14ac:dyDescent="0.25">
      <c r="A260" s="53"/>
      <c r="B260" s="52" t="s">
        <v>57</v>
      </c>
      <c r="C260" s="140" t="s">
        <v>64</v>
      </c>
      <c r="D260" s="140"/>
      <c r="E260" s="140"/>
      <c r="F260" s="54"/>
      <c r="G260" s="55"/>
      <c r="H260" s="55"/>
      <c r="I260" s="55"/>
      <c r="J260" s="56">
        <v>569.85</v>
      </c>
      <c r="K260" s="74">
        <v>1.0580000000000001</v>
      </c>
      <c r="L260" s="56">
        <v>30.15</v>
      </c>
      <c r="M260" s="57">
        <v>46.99</v>
      </c>
      <c r="N260" s="58">
        <v>1416.75</v>
      </c>
      <c r="AI260" s="39"/>
      <c r="AJ260" s="40"/>
      <c r="AK260" s="40"/>
      <c r="AN260" s="3" t="s">
        <v>64</v>
      </c>
      <c r="AQ260" s="40"/>
    </row>
    <row r="261" spans="1:43" customFormat="1" ht="15" x14ac:dyDescent="0.25">
      <c r="A261" s="53"/>
      <c r="B261" s="52" t="s">
        <v>75</v>
      </c>
      <c r="C261" s="140" t="s">
        <v>79</v>
      </c>
      <c r="D261" s="140"/>
      <c r="E261" s="140"/>
      <c r="F261" s="54"/>
      <c r="G261" s="55"/>
      <c r="H261" s="55"/>
      <c r="I261" s="55"/>
      <c r="J261" s="72">
        <v>2385.3200000000002</v>
      </c>
      <c r="K261" s="57">
        <v>1.1499999999999999</v>
      </c>
      <c r="L261" s="56">
        <v>137.16</v>
      </c>
      <c r="M261" s="57">
        <v>14.01</v>
      </c>
      <c r="N261" s="58">
        <v>1921.61</v>
      </c>
      <c r="AI261" s="39"/>
      <c r="AJ261" s="40"/>
      <c r="AK261" s="40"/>
      <c r="AN261" s="3" t="s">
        <v>79</v>
      </c>
      <c r="AQ261" s="40"/>
    </row>
    <row r="262" spans="1:43" customFormat="1" ht="15" x14ac:dyDescent="0.25">
      <c r="A262" s="53"/>
      <c r="B262" s="52" t="s">
        <v>80</v>
      </c>
      <c r="C262" s="140" t="s">
        <v>81</v>
      </c>
      <c r="D262" s="140"/>
      <c r="E262" s="140"/>
      <c r="F262" s="54"/>
      <c r="G262" s="55"/>
      <c r="H262" s="55"/>
      <c r="I262" s="55"/>
      <c r="J262" s="56">
        <v>325.85000000000002</v>
      </c>
      <c r="K262" s="57">
        <v>1.1499999999999999</v>
      </c>
      <c r="L262" s="56">
        <v>18.739999999999998</v>
      </c>
      <c r="M262" s="57">
        <v>46.99</v>
      </c>
      <c r="N262" s="73">
        <v>880.59</v>
      </c>
      <c r="AI262" s="39"/>
      <c r="AJ262" s="40"/>
      <c r="AK262" s="40"/>
      <c r="AN262" s="3" t="s">
        <v>81</v>
      </c>
      <c r="AQ262" s="40"/>
    </row>
    <row r="263" spans="1:43" customFormat="1" ht="15" x14ac:dyDescent="0.25">
      <c r="A263" s="59"/>
      <c r="B263" s="52"/>
      <c r="C263" s="140" t="s">
        <v>65</v>
      </c>
      <c r="D263" s="140"/>
      <c r="E263" s="140"/>
      <c r="F263" s="54" t="s">
        <v>66</v>
      </c>
      <c r="G263" s="77">
        <v>65.2</v>
      </c>
      <c r="H263" s="74">
        <v>1.0580000000000001</v>
      </c>
      <c r="I263" s="61">
        <v>3.4490799999999999</v>
      </c>
      <c r="J263" s="62"/>
      <c r="K263" s="55"/>
      <c r="L263" s="62"/>
      <c r="M263" s="55"/>
      <c r="N263" s="63"/>
      <c r="AI263" s="39"/>
      <c r="AJ263" s="40"/>
      <c r="AK263" s="40"/>
      <c r="AO263" s="3" t="s">
        <v>65</v>
      </c>
      <c r="AQ263" s="40"/>
    </row>
    <row r="264" spans="1:43" customFormat="1" ht="15" x14ac:dyDescent="0.25">
      <c r="A264" s="59"/>
      <c r="B264" s="52"/>
      <c r="C264" s="140" t="s">
        <v>84</v>
      </c>
      <c r="D264" s="140"/>
      <c r="E264" s="140"/>
      <c r="F264" s="54" t="s">
        <v>66</v>
      </c>
      <c r="G264" s="57">
        <v>24.61</v>
      </c>
      <c r="H264" s="57">
        <v>1.1499999999999999</v>
      </c>
      <c r="I264" s="80">
        <v>1.4150750000000001</v>
      </c>
      <c r="J264" s="62"/>
      <c r="K264" s="55"/>
      <c r="L264" s="62"/>
      <c r="M264" s="55"/>
      <c r="N264" s="63"/>
      <c r="AI264" s="39"/>
      <c r="AJ264" s="40"/>
      <c r="AK264" s="40"/>
      <c r="AO264" s="3" t="s">
        <v>84</v>
      </c>
      <c r="AQ264" s="40"/>
    </row>
    <row r="265" spans="1:43" customFormat="1" ht="15" x14ac:dyDescent="0.25">
      <c r="A265" s="49"/>
      <c r="B265" s="52"/>
      <c r="C265" s="142" t="s">
        <v>67</v>
      </c>
      <c r="D265" s="142"/>
      <c r="E265" s="142"/>
      <c r="F265" s="64"/>
      <c r="G265" s="65"/>
      <c r="H265" s="65"/>
      <c r="I265" s="65"/>
      <c r="J265" s="75">
        <v>2955.17</v>
      </c>
      <c r="K265" s="65"/>
      <c r="L265" s="66">
        <v>167.31</v>
      </c>
      <c r="M265" s="65"/>
      <c r="N265" s="67">
        <v>3338.36</v>
      </c>
      <c r="AI265" s="39"/>
      <c r="AJ265" s="40"/>
      <c r="AK265" s="40"/>
      <c r="AP265" s="3" t="s">
        <v>67</v>
      </c>
      <c r="AQ265" s="40"/>
    </row>
    <row r="266" spans="1:43" customFormat="1" ht="15" x14ac:dyDescent="0.25">
      <c r="A266" s="59"/>
      <c r="B266" s="52"/>
      <c r="C266" s="140" t="s">
        <v>68</v>
      </c>
      <c r="D266" s="140"/>
      <c r="E266" s="140"/>
      <c r="F266" s="54"/>
      <c r="G266" s="55"/>
      <c r="H266" s="55"/>
      <c r="I266" s="55"/>
      <c r="J266" s="62"/>
      <c r="K266" s="55"/>
      <c r="L266" s="56">
        <v>48.89</v>
      </c>
      <c r="M266" s="55"/>
      <c r="N266" s="58">
        <v>2297.34</v>
      </c>
      <c r="AI266" s="39"/>
      <c r="AJ266" s="40"/>
      <c r="AK266" s="40"/>
      <c r="AO266" s="3" t="s">
        <v>68</v>
      </c>
      <c r="AQ266" s="40"/>
    </row>
    <row r="267" spans="1:43" customFormat="1" ht="23.25" x14ac:dyDescent="0.25">
      <c r="A267" s="59"/>
      <c r="B267" s="52" t="s">
        <v>128</v>
      </c>
      <c r="C267" s="140" t="s">
        <v>129</v>
      </c>
      <c r="D267" s="140"/>
      <c r="E267" s="140"/>
      <c r="F267" s="54" t="s">
        <v>71</v>
      </c>
      <c r="G267" s="60">
        <v>110</v>
      </c>
      <c r="H267" s="55"/>
      <c r="I267" s="60">
        <v>110</v>
      </c>
      <c r="J267" s="62"/>
      <c r="K267" s="55"/>
      <c r="L267" s="56">
        <v>53.78</v>
      </c>
      <c r="M267" s="55"/>
      <c r="N267" s="58">
        <v>2527.0700000000002</v>
      </c>
      <c r="AI267" s="39"/>
      <c r="AJ267" s="40"/>
      <c r="AK267" s="40"/>
      <c r="AO267" s="3" t="s">
        <v>129</v>
      </c>
      <c r="AQ267" s="40"/>
    </row>
    <row r="268" spans="1:43" customFormat="1" ht="23.25" x14ac:dyDescent="0.25">
      <c r="A268" s="59"/>
      <c r="B268" s="52" t="s">
        <v>130</v>
      </c>
      <c r="C268" s="140" t="s">
        <v>131</v>
      </c>
      <c r="D268" s="140"/>
      <c r="E268" s="140"/>
      <c r="F268" s="54" t="s">
        <v>71</v>
      </c>
      <c r="G268" s="60">
        <v>73</v>
      </c>
      <c r="H268" s="57">
        <v>0.85</v>
      </c>
      <c r="I268" s="57">
        <v>62.05</v>
      </c>
      <c r="J268" s="62"/>
      <c r="K268" s="55"/>
      <c r="L268" s="56">
        <v>30.34</v>
      </c>
      <c r="M268" s="55"/>
      <c r="N268" s="58">
        <v>1425.5</v>
      </c>
      <c r="AI268" s="39"/>
      <c r="AJ268" s="40"/>
      <c r="AK268" s="40"/>
      <c r="AO268" s="3" t="s">
        <v>131</v>
      </c>
      <c r="AQ268" s="40"/>
    </row>
    <row r="269" spans="1:43" customFormat="1" ht="15" x14ac:dyDescent="0.25">
      <c r="A269" s="68"/>
      <c r="B269" s="69"/>
      <c r="C269" s="141" t="s">
        <v>74</v>
      </c>
      <c r="D269" s="141"/>
      <c r="E269" s="141"/>
      <c r="F269" s="43"/>
      <c r="G269" s="44"/>
      <c r="H269" s="44"/>
      <c r="I269" s="44"/>
      <c r="J269" s="47"/>
      <c r="K269" s="44"/>
      <c r="L269" s="82">
        <v>251.43</v>
      </c>
      <c r="M269" s="65"/>
      <c r="N269" s="71">
        <v>7290.93</v>
      </c>
      <c r="AI269" s="39"/>
      <c r="AJ269" s="40"/>
      <c r="AK269" s="40"/>
      <c r="AQ269" s="40" t="s">
        <v>74</v>
      </c>
    </row>
    <row r="270" spans="1:43" customFormat="1" ht="45.75" x14ac:dyDescent="0.25">
      <c r="A270" s="41" t="s">
        <v>177</v>
      </c>
      <c r="B270" s="42" t="s">
        <v>178</v>
      </c>
      <c r="C270" s="141" t="s">
        <v>179</v>
      </c>
      <c r="D270" s="141"/>
      <c r="E270" s="141"/>
      <c r="F270" s="43" t="s">
        <v>180</v>
      </c>
      <c r="G270" s="44">
        <v>168.05</v>
      </c>
      <c r="H270" s="45">
        <v>1</v>
      </c>
      <c r="I270" s="76">
        <v>168.05</v>
      </c>
      <c r="J270" s="82">
        <v>3.28</v>
      </c>
      <c r="K270" s="44"/>
      <c r="L270" s="82">
        <v>551.20000000000005</v>
      </c>
      <c r="M270" s="76">
        <v>14.01</v>
      </c>
      <c r="N270" s="71">
        <v>7722.31</v>
      </c>
      <c r="AI270" s="39"/>
      <c r="AJ270" s="40"/>
      <c r="AK270" s="40" t="s">
        <v>179</v>
      </c>
      <c r="AQ270" s="40"/>
    </row>
    <row r="271" spans="1:43" customFormat="1" ht="15" x14ac:dyDescent="0.25">
      <c r="A271" s="68"/>
      <c r="B271" s="69"/>
      <c r="C271" s="141" t="s">
        <v>74</v>
      </c>
      <c r="D271" s="141"/>
      <c r="E271" s="141"/>
      <c r="F271" s="43"/>
      <c r="G271" s="44"/>
      <c r="H271" s="44"/>
      <c r="I271" s="44"/>
      <c r="J271" s="47"/>
      <c r="K271" s="44"/>
      <c r="L271" s="82">
        <v>551.20000000000005</v>
      </c>
      <c r="M271" s="65"/>
      <c r="N271" s="71">
        <v>7722.31</v>
      </c>
      <c r="AI271" s="39"/>
      <c r="AJ271" s="40"/>
      <c r="AK271" s="40"/>
      <c r="AQ271" s="40" t="s">
        <v>74</v>
      </c>
    </row>
    <row r="272" spans="1:43" customFormat="1" ht="34.5" x14ac:dyDescent="0.25">
      <c r="A272" s="41" t="s">
        <v>181</v>
      </c>
      <c r="B272" s="42" t="s">
        <v>182</v>
      </c>
      <c r="C272" s="141" t="s">
        <v>183</v>
      </c>
      <c r="D272" s="141"/>
      <c r="E272" s="141"/>
      <c r="F272" s="43" t="s">
        <v>180</v>
      </c>
      <c r="G272" s="44">
        <v>102.4</v>
      </c>
      <c r="H272" s="45">
        <v>1</v>
      </c>
      <c r="I272" s="85">
        <v>102.4</v>
      </c>
      <c r="J272" s="82">
        <v>8.39</v>
      </c>
      <c r="K272" s="44"/>
      <c r="L272" s="82">
        <v>859.14</v>
      </c>
      <c r="M272" s="76">
        <v>14.01</v>
      </c>
      <c r="N272" s="71">
        <v>12036.55</v>
      </c>
      <c r="AI272" s="39"/>
      <c r="AJ272" s="40"/>
      <c r="AK272" s="40" t="s">
        <v>183</v>
      </c>
      <c r="AQ272" s="40"/>
    </row>
    <row r="273" spans="1:43" customFormat="1" ht="15" x14ac:dyDescent="0.25">
      <c r="A273" s="68"/>
      <c r="B273" s="69"/>
      <c r="C273" s="141" t="s">
        <v>74</v>
      </c>
      <c r="D273" s="141"/>
      <c r="E273" s="141"/>
      <c r="F273" s="43"/>
      <c r="G273" s="44"/>
      <c r="H273" s="44"/>
      <c r="I273" s="44"/>
      <c r="J273" s="47"/>
      <c r="K273" s="44"/>
      <c r="L273" s="82">
        <v>859.14</v>
      </c>
      <c r="M273" s="65"/>
      <c r="N273" s="71">
        <v>12036.55</v>
      </c>
      <c r="AI273" s="39"/>
      <c r="AJ273" s="40"/>
      <c r="AK273" s="40"/>
      <c r="AQ273" s="40" t="s">
        <v>74</v>
      </c>
    </row>
    <row r="274" spans="1:43" customFormat="1" ht="34.5" x14ac:dyDescent="0.25">
      <c r="A274" s="41" t="s">
        <v>184</v>
      </c>
      <c r="B274" s="42" t="s">
        <v>185</v>
      </c>
      <c r="C274" s="141" t="s">
        <v>186</v>
      </c>
      <c r="D274" s="141"/>
      <c r="E274" s="141"/>
      <c r="F274" s="43" t="s">
        <v>180</v>
      </c>
      <c r="G274" s="44">
        <v>1.329</v>
      </c>
      <c r="H274" s="45">
        <v>1</v>
      </c>
      <c r="I274" s="79">
        <v>1.329</v>
      </c>
      <c r="J274" s="82">
        <v>42.98</v>
      </c>
      <c r="K274" s="44"/>
      <c r="L274" s="82">
        <v>57.12</v>
      </c>
      <c r="M274" s="76">
        <v>14.01</v>
      </c>
      <c r="N274" s="86">
        <v>800.25</v>
      </c>
      <c r="AI274" s="39"/>
      <c r="AJ274" s="40"/>
      <c r="AK274" s="40" t="s">
        <v>186</v>
      </c>
      <c r="AQ274" s="40"/>
    </row>
    <row r="275" spans="1:43" customFormat="1" ht="15" x14ac:dyDescent="0.25">
      <c r="A275" s="68"/>
      <c r="B275" s="69"/>
      <c r="C275" s="141" t="s">
        <v>74</v>
      </c>
      <c r="D275" s="141"/>
      <c r="E275" s="141"/>
      <c r="F275" s="43"/>
      <c r="G275" s="44"/>
      <c r="H275" s="44"/>
      <c r="I275" s="44"/>
      <c r="J275" s="47"/>
      <c r="K275" s="44"/>
      <c r="L275" s="82">
        <v>57.12</v>
      </c>
      <c r="M275" s="65"/>
      <c r="N275" s="86">
        <v>800.25</v>
      </c>
      <c r="AI275" s="39"/>
      <c r="AJ275" s="40"/>
      <c r="AK275" s="40"/>
      <c r="AQ275" s="40" t="s">
        <v>74</v>
      </c>
    </row>
    <row r="276" spans="1:43" customFormat="1" ht="45.75" x14ac:dyDescent="0.25">
      <c r="A276" s="41" t="s">
        <v>187</v>
      </c>
      <c r="B276" s="42" t="s">
        <v>188</v>
      </c>
      <c r="C276" s="141" t="s">
        <v>189</v>
      </c>
      <c r="D276" s="141"/>
      <c r="E276" s="141"/>
      <c r="F276" s="43" t="s">
        <v>180</v>
      </c>
      <c r="G276" s="44">
        <v>271.77999999999997</v>
      </c>
      <c r="H276" s="45">
        <v>1</v>
      </c>
      <c r="I276" s="76">
        <v>271.77999999999997</v>
      </c>
      <c r="J276" s="82">
        <v>2.91</v>
      </c>
      <c r="K276" s="44"/>
      <c r="L276" s="82">
        <v>790.88</v>
      </c>
      <c r="M276" s="76">
        <v>14.38</v>
      </c>
      <c r="N276" s="71">
        <v>11372.85</v>
      </c>
      <c r="AI276" s="39"/>
      <c r="AJ276" s="40"/>
      <c r="AK276" s="40" t="s">
        <v>189</v>
      </c>
      <c r="AQ276" s="40"/>
    </row>
    <row r="277" spans="1:43" customFormat="1" ht="15" x14ac:dyDescent="0.25">
      <c r="A277" s="49"/>
      <c r="B277" s="50"/>
      <c r="C277" s="140" t="s">
        <v>190</v>
      </c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3"/>
      <c r="AI277" s="39"/>
      <c r="AJ277" s="40"/>
      <c r="AK277" s="40"/>
      <c r="AL277" s="3" t="s">
        <v>190</v>
      </c>
      <c r="AQ277" s="40"/>
    </row>
    <row r="278" spans="1:43" customFormat="1" ht="15" x14ac:dyDescent="0.25">
      <c r="A278" s="68"/>
      <c r="B278" s="69"/>
      <c r="C278" s="141" t="s">
        <v>74</v>
      </c>
      <c r="D278" s="141"/>
      <c r="E278" s="141"/>
      <c r="F278" s="43"/>
      <c r="G278" s="44"/>
      <c r="H278" s="44"/>
      <c r="I278" s="44"/>
      <c r="J278" s="47"/>
      <c r="K278" s="44"/>
      <c r="L278" s="82">
        <v>790.88</v>
      </c>
      <c r="M278" s="65"/>
      <c r="N278" s="71">
        <v>11372.85</v>
      </c>
      <c r="AI278" s="39"/>
      <c r="AJ278" s="40"/>
      <c r="AK278" s="40"/>
      <c r="AQ278" s="40" t="s">
        <v>74</v>
      </c>
    </row>
    <row r="279" spans="1:43" customFormat="1" ht="15" x14ac:dyDescent="0.25">
      <c r="A279" s="145" t="s">
        <v>191</v>
      </c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7"/>
      <c r="AI279" s="39"/>
      <c r="AJ279" s="40" t="s">
        <v>191</v>
      </c>
      <c r="AK279" s="40"/>
      <c r="AQ279" s="40"/>
    </row>
    <row r="280" spans="1:43" customFormat="1" ht="45.75" x14ac:dyDescent="0.25">
      <c r="A280" s="41" t="s">
        <v>192</v>
      </c>
      <c r="B280" s="42" t="s">
        <v>193</v>
      </c>
      <c r="C280" s="141" t="s">
        <v>194</v>
      </c>
      <c r="D280" s="141"/>
      <c r="E280" s="141"/>
      <c r="F280" s="43" t="s">
        <v>195</v>
      </c>
      <c r="G280" s="44">
        <v>0.10324999999999999</v>
      </c>
      <c r="H280" s="45">
        <v>1</v>
      </c>
      <c r="I280" s="84">
        <v>0.10324999999999999</v>
      </c>
      <c r="J280" s="47"/>
      <c r="K280" s="44"/>
      <c r="L280" s="47"/>
      <c r="M280" s="44"/>
      <c r="N280" s="48"/>
      <c r="AI280" s="39"/>
      <c r="AJ280" s="40"/>
      <c r="AK280" s="40" t="s">
        <v>194</v>
      </c>
      <c r="AQ280" s="40"/>
    </row>
    <row r="281" spans="1:43" customFormat="1" ht="15" x14ac:dyDescent="0.25">
      <c r="A281" s="49"/>
      <c r="B281" s="50"/>
      <c r="C281" s="140" t="s">
        <v>196</v>
      </c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3"/>
      <c r="AI281" s="39"/>
      <c r="AJ281" s="40"/>
      <c r="AK281" s="40"/>
      <c r="AL281" s="3" t="s">
        <v>196</v>
      </c>
      <c r="AQ281" s="40"/>
    </row>
    <row r="282" spans="1:43" customFormat="1" ht="23.25" x14ac:dyDescent="0.25">
      <c r="A282" s="51"/>
      <c r="B282" s="52" t="s">
        <v>104</v>
      </c>
      <c r="C282" s="135" t="s">
        <v>105</v>
      </c>
      <c r="D282" s="135"/>
      <c r="E282" s="135"/>
      <c r="F282" s="135"/>
      <c r="G282" s="135"/>
      <c r="H282" s="135"/>
      <c r="I282" s="135"/>
      <c r="J282" s="135"/>
      <c r="K282" s="135"/>
      <c r="L282" s="135"/>
      <c r="M282" s="135"/>
      <c r="N282" s="144"/>
      <c r="AI282" s="39"/>
      <c r="AJ282" s="40"/>
      <c r="AK282" s="40"/>
      <c r="AM282" s="3" t="s">
        <v>105</v>
      </c>
      <c r="AQ282" s="40"/>
    </row>
    <row r="283" spans="1:43" customFormat="1" ht="68.25" x14ac:dyDescent="0.25">
      <c r="A283" s="51"/>
      <c r="B283" s="52" t="s">
        <v>62</v>
      </c>
      <c r="C283" s="135" t="s">
        <v>63</v>
      </c>
      <c r="D283" s="135"/>
      <c r="E283" s="135"/>
      <c r="F283" s="135"/>
      <c r="G283" s="135"/>
      <c r="H283" s="135"/>
      <c r="I283" s="135"/>
      <c r="J283" s="135"/>
      <c r="K283" s="135"/>
      <c r="L283" s="135"/>
      <c r="M283" s="135"/>
      <c r="N283" s="144"/>
      <c r="AI283" s="39"/>
      <c r="AJ283" s="40"/>
      <c r="AK283" s="40"/>
      <c r="AM283" s="3" t="s">
        <v>63</v>
      </c>
      <c r="AQ283" s="40"/>
    </row>
    <row r="284" spans="1:43" customFormat="1" ht="15" x14ac:dyDescent="0.25">
      <c r="A284" s="53"/>
      <c r="B284" s="52" t="s">
        <v>75</v>
      </c>
      <c r="C284" s="140" t="s">
        <v>79</v>
      </c>
      <c r="D284" s="140"/>
      <c r="E284" s="140"/>
      <c r="F284" s="54"/>
      <c r="G284" s="55"/>
      <c r="H284" s="55"/>
      <c r="I284" s="55"/>
      <c r="J284" s="72">
        <v>2347.36</v>
      </c>
      <c r="K284" s="78">
        <v>1.4375</v>
      </c>
      <c r="L284" s="56">
        <v>348.4</v>
      </c>
      <c r="M284" s="57">
        <v>14.01</v>
      </c>
      <c r="N284" s="58">
        <v>4881.08</v>
      </c>
      <c r="AI284" s="39"/>
      <c r="AJ284" s="40"/>
      <c r="AK284" s="40"/>
      <c r="AN284" s="3" t="s">
        <v>79</v>
      </c>
      <c r="AQ284" s="40"/>
    </row>
    <row r="285" spans="1:43" customFormat="1" ht="15" x14ac:dyDescent="0.25">
      <c r="A285" s="53"/>
      <c r="B285" s="52" t="s">
        <v>80</v>
      </c>
      <c r="C285" s="140" t="s">
        <v>81</v>
      </c>
      <c r="D285" s="140"/>
      <c r="E285" s="140"/>
      <c r="F285" s="54"/>
      <c r="G285" s="55"/>
      <c r="H285" s="55"/>
      <c r="I285" s="55"/>
      <c r="J285" s="56">
        <v>396.43</v>
      </c>
      <c r="K285" s="78">
        <v>1.4375</v>
      </c>
      <c r="L285" s="56">
        <v>58.84</v>
      </c>
      <c r="M285" s="57">
        <v>46.99</v>
      </c>
      <c r="N285" s="58">
        <v>2764.89</v>
      </c>
      <c r="AI285" s="39"/>
      <c r="AJ285" s="40"/>
      <c r="AK285" s="40"/>
      <c r="AN285" s="3" t="s">
        <v>81</v>
      </c>
      <c r="AQ285" s="40"/>
    </row>
    <row r="286" spans="1:43" customFormat="1" ht="15" x14ac:dyDescent="0.25">
      <c r="A286" s="59"/>
      <c r="B286" s="52"/>
      <c r="C286" s="140" t="s">
        <v>84</v>
      </c>
      <c r="D286" s="140"/>
      <c r="E286" s="140"/>
      <c r="F286" s="54" t="s">
        <v>66</v>
      </c>
      <c r="G286" s="57">
        <v>29.08</v>
      </c>
      <c r="H286" s="78">
        <v>1.4375</v>
      </c>
      <c r="I286" s="81">
        <v>4.3161081000000001</v>
      </c>
      <c r="J286" s="62"/>
      <c r="K286" s="55"/>
      <c r="L286" s="62"/>
      <c r="M286" s="55"/>
      <c r="N286" s="63"/>
      <c r="AI286" s="39"/>
      <c r="AJ286" s="40"/>
      <c r="AK286" s="40"/>
      <c r="AO286" s="3" t="s">
        <v>84</v>
      </c>
      <c r="AQ286" s="40"/>
    </row>
    <row r="287" spans="1:43" customFormat="1" ht="15" x14ac:dyDescent="0.25">
      <c r="A287" s="49"/>
      <c r="B287" s="52"/>
      <c r="C287" s="142" t="s">
        <v>67</v>
      </c>
      <c r="D287" s="142"/>
      <c r="E287" s="142"/>
      <c r="F287" s="64"/>
      <c r="G287" s="65"/>
      <c r="H287" s="65"/>
      <c r="I287" s="65"/>
      <c r="J287" s="75">
        <v>2347.36</v>
      </c>
      <c r="K287" s="65"/>
      <c r="L287" s="66">
        <v>348.4</v>
      </c>
      <c r="M287" s="65"/>
      <c r="N287" s="67">
        <v>4881.08</v>
      </c>
      <c r="AI287" s="39"/>
      <c r="AJ287" s="40"/>
      <c r="AK287" s="40"/>
      <c r="AP287" s="3" t="s">
        <v>67</v>
      </c>
      <c r="AQ287" s="40"/>
    </row>
    <row r="288" spans="1:43" customFormat="1" ht="15" x14ac:dyDescent="0.25">
      <c r="A288" s="59"/>
      <c r="B288" s="52"/>
      <c r="C288" s="140" t="s">
        <v>68</v>
      </c>
      <c r="D288" s="140"/>
      <c r="E288" s="140"/>
      <c r="F288" s="54"/>
      <c r="G288" s="55"/>
      <c r="H288" s="55"/>
      <c r="I288" s="55"/>
      <c r="J288" s="62"/>
      <c r="K288" s="55"/>
      <c r="L288" s="56">
        <v>58.84</v>
      </c>
      <c r="M288" s="55"/>
      <c r="N288" s="58">
        <v>2764.89</v>
      </c>
      <c r="AI288" s="39"/>
      <c r="AJ288" s="40"/>
      <c r="AK288" s="40"/>
      <c r="AO288" s="3" t="s">
        <v>68</v>
      </c>
      <c r="AQ288" s="40"/>
    </row>
    <row r="289" spans="1:43" customFormat="1" ht="23.25" x14ac:dyDescent="0.25">
      <c r="A289" s="59"/>
      <c r="B289" s="52" t="s">
        <v>197</v>
      </c>
      <c r="C289" s="140" t="s">
        <v>198</v>
      </c>
      <c r="D289" s="140"/>
      <c r="E289" s="140"/>
      <c r="F289" s="54" t="s">
        <v>71</v>
      </c>
      <c r="G289" s="60">
        <v>92</v>
      </c>
      <c r="H289" s="55"/>
      <c r="I289" s="60">
        <v>92</v>
      </c>
      <c r="J289" s="62"/>
      <c r="K289" s="55"/>
      <c r="L289" s="56">
        <v>54.13</v>
      </c>
      <c r="M289" s="55"/>
      <c r="N289" s="58">
        <v>2543.6999999999998</v>
      </c>
      <c r="AI289" s="39"/>
      <c r="AJ289" s="40"/>
      <c r="AK289" s="40"/>
      <c r="AO289" s="3" t="s">
        <v>198</v>
      </c>
      <c r="AQ289" s="40"/>
    </row>
    <row r="290" spans="1:43" customFormat="1" ht="45" x14ac:dyDescent="0.25">
      <c r="A290" s="59"/>
      <c r="B290" s="52" t="s">
        <v>199</v>
      </c>
      <c r="C290" s="140" t="s">
        <v>200</v>
      </c>
      <c r="D290" s="140"/>
      <c r="E290" s="140"/>
      <c r="F290" s="54" t="s">
        <v>71</v>
      </c>
      <c r="G290" s="60">
        <v>46</v>
      </c>
      <c r="H290" s="57">
        <v>0.85</v>
      </c>
      <c r="I290" s="77">
        <v>39.1</v>
      </c>
      <c r="J290" s="62"/>
      <c r="K290" s="55"/>
      <c r="L290" s="56">
        <v>23.01</v>
      </c>
      <c r="M290" s="55"/>
      <c r="N290" s="58">
        <v>1081.07</v>
      </c>
      <c r="AI290" s="39"/>
      <c r="AJ290" s="40"/>
      <c r="AK290" s="40"/>
      <c r="AO290" s="3" t="s">
        <v>200</v>
      </c>
      <c r="AQ290" s="40"/>
    </row>
    <row r="291" spans="1:43" customFormat="1" ht="15" x14ac:dyDescent="0.25">
      <c r="A291" s="68"/>
      <c r="B291" s="69"/>
      <c r="C291" s="141" t="s">
        <v>74</v>
      </c>
      <c r="D291" s="141"/>
      <c r="E291" s="141"/>
      <c r="F291" s="43"/>
      <c r="G291" s="44"/>
      <c r="H291" s="44"/>
      <c r="I291" s="44"/>
      <c r="J291" s="47"/>
      <c r="K291" s="44"/>
      <c r="L291" s="82">
        <v>425.54</v>
      </c>
      <c r="M291" s="65"/>
      <c r="N291" s="71">
        <v>8505.85</v>
      </c>
      <c r="AI291" s="39"/>
      <c r="AJ291" s="40"/>
      <c r="AK291" s="40"/>
      <c r="AQ291" s="40" t="s">
        <v>74</v>
      </c>
    </row>
    <row r="292" spans="1:43" customFormat="1" ht="34.5" x14ac:dyDescent="0.25">
      <c r="A292" s="41" t="s">
        <v>201</v>
      </c>
      <c r="B292" s="42" t="s">
        <v>202</v>
      </c>
      <c r="C292" s="141" t="s">
        <v>203</v>
      </c>
      <c r="D292" s="141"/>
      <c r="E292" s="141"/>
      <c r="F292" s="43" t="s">
        <v>195</v>
      </c>
      <c r="G292" s="44">
        <v>0.10324999999999999</v>
      </c>
      <c r="H292" s="45">
        <v>1</v>
      </c>
      <c r="I292" s="84">
        <v>0.10324999999999999</v>
      </c>
      <c r="J292" s="47"/>
      <c r="K292" s="44"/>
      <c r="L292" s="47"/>
      <c r="M292" s="44"/>
      <c r="N292" s="48"/>
      <c r="AI292" s="39"/>
      <c r="AJ292" s="40"/>
      <c r="AK292" s="40" t="s">
        <v>203</v>
      </c>
      <c r="AQ292" s="40"/>
    </row>
    <row r="293" spans="1:43" customFormat="1" ht="15" x14ac:dyDescent="0.25">
      <c r="A293" s="49"/>
      <c r="B293" s="50"/>
      <c r="C293" s="140" t="s">
        <v>196</v>
      </c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3"/>
      <c r="AI293" s="39"/>
      <c r="AJ293" s="40"/>
      <c r="AK293" s="40"/>
      <c r="AL293" s="3" t="s">
        <v>196</v>
      </c>
      <c r="AQ293" s="40"/>
    </row>
    <row r="294" spans="1:43" customFormat="1" ht="15" x14ac:dyDescent="0.25">
      <c r="A294" s="51"/>
      <c r="B294" s="52" t="s">
        <v>204</v>
      </c>
      <c r="C294" s="135" t="s">
        <v>205</v>
      </c>
      <c r="D294" s="135"/>
      <c r="E294" s="135"/>
      <c r="F294" s="135"/>
      <c r="G294" s="135"/>
      <c r="H294" s="135"/>
      <c r="I294" s="135"/>
      <c r="J294" s="135"/>
      <c r="K294" s="135"/>
      <c r="L294" s="135"/>
      <c r="M294" s="135"/>
      <c r="N294" s="144"/>
      <c r="AI294" s="39"/>
      <c r="AJ294" s="40"/>
      <c r="AK294" s="40"/>
      <c r="AM294" s="3" t="s">
        <v>205</v>
      </c>
      <c r="AQ294" s="40"/>
    </row>
    <row r="295" spans="1:43" customFormat="1" ht="23.25" x14ac:dyDescent="0.25">
      <c r="A295" s="51"/>
      <c r="B295" s="52" t="s">
        <v>104</v>
      </c>
      <c r="C295" s="135" t="s">
        <v>105</v>
      </c>
      <c r="D295" s="135"/>
      <c r="E295" s="135"/>
      <c r="F295" s="135"/>
      <c r="G295" s="135"/>
      <c r="H295" s="135"/>
      <c r="I295" s="135"/>
      <c r="J295" s="135"/>
      <c r="K295" s="135"/>
      <c r="L295" s="135"/>
      <c r="M295" s="135"/>
      <c r="N295" s="144"/>
      <c r="AI295" s="39"/>
      <c r="AJ295" s="40"/>
      <c r="AK295" s="40"/>
      <c r="AM295" s="3" t="s">
        <v>105</v>
      </c>
      <c r="AQ295" s="40"/>
    </row>
    <row r="296" spans="1:43" customFormat="1" ht="68.25" x14ac:dyDescent="0.25">
      <c r="A296" s="51"/>
      <c r="B296" s="52" t="s">
        <v>62</v>
      </c>
      <c r="C296" s="135" t="s">
        <v>63</v>
      </c>
      <c r="D296" s="135"/>
      <c r="E296" s="135"/>
      <c r="F296" s="135"/>
      <c r="G296" s="135"/>
      <c r="H296" s="135"/>
      <c r="I296" s="135"/>
      <c r="J296" s="135"/>
      <c r="K296" s="135"/>
      <c r="L296" s="135"/>
      <c r="M296" s="135"/>
      <c r="N296" s="144"/>
      <c r="AI296" s="39"/>
      <c r="AJ296" s="40"/>
      <c r="AK296" s="40"/>
      <c r="AM296" s="3" t="s">
        <v>63</v>
      </c>
      <c r="AQ296" s="40"/>
    </row>
    <row r="297" spans="1:43" customFormat="1" ht="15" x14ac:dyDescent="0.25">
      <c r="A297" s="53"/>
      <c r="B297" s="52" t="s">
        <v>75</v>
      </c>
      <c r="C297" s="140" t="s">
        <v>79</v>
      </c>
      <c r="D297" s="140"/>
      <c r="E297" s="140"/>
      <c r="F297" s="54"/>
      <c r="G297" s="55"/>
      <c r="H297" s="55"/>
      <c r="I297" s="55"/>
      <c r="J297" s="56">
        <v>386.42</v>
      </c>
      <c r="K297" s="78">
        <v>4.3125</v>
      </c>
      <c r="L297" s="56">
        <v>172.06</v>
      </c>
      <c r="M297" s="57">
        <v>14.01</v>
      </c>
      <c r="N297" s="58">
        <v>2410.56</v>
      </c>
      <c r="AI297" s="39"/>
      <c r="AJ297" s="40"/>
      <c r="AK297" s="40"/>
      <c r="AN297" s="3" t="s">
        <v>79</v>
      </c>
      <c r="AQ297" s="40"/>
    </row>
    <row r="298" spans="1:43" customFormat="1" ht="15" x14ac:dyDescent="0.25">
      <c r="A298" s="53"/>
      <c r="B298" s="52" t="s">
        <v>80</v>
      </c>
      <c r="C298" s="140" t="s">
        <v>81</v>
      </c>
      <c r="D298" s="140"/>
      <c r="E298" s="140"/>
      <c r="F298" s="54"/>
      <c r="G298" s="55"/>
      <c r="H298" s="55"/>
      <c r="I298" s="55"/>
      <c r="J298" s="56">
        <v>61.63</v>
      </c>
      <c r="K298" s="78">
        <v>4.3125</v>
      </c>
      <c r="L298" s="56">
        <v>27.44</v>
      </c>
      <c r="M298" s="57">
        <v>46.99</v>
      </c>
      <c r="N298" s="58">
        <v>1289.4100000000001</v>
      </c>
      <c r="AI298" s="39"/>
      <c r="AJ298" s="40"/>
      <c r="AK298" s="40"/>
      <c r="AN298" s="3" t="s">
        <v>81</v>
      </c>
      <c r="AQ298" s="40"/>
    </row>
    <row r="299" spans="1:43" customFormat="1" ht="15" x14ac:dyDescent="0.25">
      <c r="A299" s="59"/>
      <c r="B299" s="52"/>
      <c r="C299" s="140" t="s">
        <v>84</v>
      </c>
      <c r="D299" s="140"/>
      <c r="E299" s="140"/>
      <c r="F299" s="54" t="s">
        <v>66</v>
      </c>
      <c r="G299" s="57">
        <v>4.28</v>
      </c>
      <c r="H299" s="78">
        <v>4.3125</v>
      </c>
      <c r="I299" s="81">
        <v>1.9057369</v>
      </c>
      <c r="J299" s="62"/>
      <c r="K299" s="55"/>
      <c r="L299" s="62"/>
      <c r="M299" s="55"/>
      <c r="N299" s="63"/>
      <c r="AI299" s="39"/>
      <c r="AJ299" s="40"/>
      <c r="AK299" s="40"/>
      <c r="AO299" s="3" t="s">
        <v>84</v>
      </c>
      <c r="AQ299" s="40"/>
    </row>
    <row r="300" spans="1:43" customFormat="1" ht="15" x14ac:dyDescent="0.25">
      <c r="A300" s="49"/>
      <c r="B300" s="52"/>
      <c r="C300" s="142" t="s">
        <v>67</v>
      </c>
      <c r="D300" s="142"/>
      <c r="E300" s="142"/>
      <c r="F300" s="64"/>
      <c r="G300" s="65"/>
      <c r="H300" s="65"/>
      <c r="I300" s="65"/>
      <c r="J300" s="66">
        <v>386.42</v>
      </c>
      <c r="K300" s="65"/>
      <c r="L300" s="66">
        <v>172.06</v>
      </c>
      <c r="M300" s="65"/>
      <c r="N300" s="67">
        <v>2410.56</v>
      </c>
      <c r="AI300" s="39"/>
      <c r="AJ300" s="40"/>
      <c r="AK300" s="40"/>
      <c r="AP300" s="3" t="s">
        <v>67</v>
      </c>
      <c r="AQ300" s="40"/>
    </row>
    <row r="301" spans="1:43" customFormat="1" ht="15" x14ac:dyDescent="0.25">
      <c r="A301" s="59"/>
      <c r="B301" s="52"/>
      <c r="C301" s="140" t="s">
        <v>68</v>
      </c>
      <c r="D301" s="140"/>
      <c r="E301" s="140"/>
      <c r="F301" s="54"/>
      <c r="G301" s="55"/>
      <c r="H301" s="55"/>
      <c r="I301" s="55"/>
      <c r="J301" s="62"/>
      <c r="K301" s="55"/>
      <c r="L301" s="56">
        <v>27.44</v>
      </c>
      <c r="M301" s="55"/>
      <c r="N301" s="58">
        <v>1289.4100000000001</v>
      </c>
      <c r="AI301" s="39"/>
      <c r="AJ301" s="40"/>
      <c r="AK301" s="40"/>
      <c r="AO301" s="3" t="s">
        <v>68</v>
      </c>
      <c r="AQ301" s="40"/>
    </row>
    <row r="302" spans="1:43" customFormat="1" ht="23.25" x14ac:dyDescent="0.25">
      <c r="A302" s="59"/>
      <c r="B302" s="52" t="s">
        <v>197</v>
      </c>
      <c r="C302" s="140" t="s">
        <v>198</v>
      </c>
      <c r="D302" s="140"/>
      <c r="E302" s="140"/>
      <c r="F302" s="54" t="s">
        <v>71</v>
      </c>
      <c r="G302" s="60">
        <v>92</v>
      </c>
      <c r="H302" s="55"/>
      <c r="I302" s="60">
        <v>92</v>
      </c>
      <c r="J302" s="62"/>
      <c r="K302" s="55"/>
      <c r="L302" s="56">
        <v>25.24</v>
      </c>
      <c r="M302" s="55"/>
      <c r="N302" s="58">
        <v>1186.26</v>
      </c>
      <c r="AI302" s="39"/>
      <c r="AJ302" s="40"/>
      <c r="AK302" s="40"/>
      <c r="AO302" s="3" t="s">
        <v>198</v>
      </c>
      <c r="AQ302" s="40"/>
    </row>
    <row r="303" spans="1:43" customFormat="1" ht="45" x14ac:dyDescent="0.25">
      <c r="A303" s="59"/>
      <c r="B303" s="52" t="s">
        <v>199</v>
      </c>
      <c r="C303" s="140" t="s">
        <v>200</v>
      </c>
      <c r="D303" s="140"/>
      <c r="E303" s="140"/>
      <c r="F303" s="54" t="s">
        <v>71</v>
      </c>
      <c r="G303" s="60">
        <v>46</v>
      </c>
      <c r="H303" s="57">
        <v>0.85</v>
      </c>
      <c r="I303" s="77">
        <v>39.1</v>
      </c>
      <c r="J303" s="62"/>
      <c r="K303" s="55"/>
      <c r="L303" s="56">
        <v>10.73</v>
      </c>
      <c r="M303" s="55"/>
      <c r="N303" s="73">
        <v>504.16</v>
      </c>
      <c r="AI303" s="39"/>
      <c r="AJ303" s="40"/>
      <c r="AK303" s="40"/>
      <c r="AO303" s="3" t="s">
        <v>200</v>
      </c>
      <c r="AQ303" s="40"/>
    </row>
    <row r="304" spans="1:43" customFormat="1" ht="15" x14ac:dyDescent="0.25">
      <c r="A304" s="68"/>
      <c r="B304" s="69"/>
      <c r="C304" s="141" t="s">
        <v>74</v>
      </c>
      <c r="D304" s="141"/>
      <c r="E304" s="141"/>
      <c r="F304" s="43"/>
      <c r="G304" s="44"/>
      <c r="H304" s="44"/>
      <c r="I304" s="44"/>
      <c r="J304" s="47"/>
      <c r="K304" s="44"/>
      <c r="L304" s="82">
        <v>208.03</v>
      </c>
      <c r="M304" s="65"/>
      <c r="N304" s="71">
        <v>4100.9799999999996</v>
      </c>
      <c r="AI304" s="39"/>
      <c r="AJ304" s="40"/>
      <c r="AK304" s="40"/>
      <c r="AQ304" s="40" t="s">
        <v>74</v>
      </c>
    </row>
    <row r="305" spans="1:43" customFormat="1" ht="34.5" x14ac:dyDescent="0.25">
      <c r="A305" s="41" t="s">
        <v>206</v>
      </c>
      <c r="B305" s="42" t="s">
        <v>207</v>
      </c>
      <c r="C305" s="141" t="s">
        <v>208</v>
      </c>
      <c r="D305" s="141"/>
      <c r="E305" s="141"/>
      <c r="F305" s="43" t="s">
        <v>209</v>
      </c>
      <c r="G305" s="44">
        <v>1</v>
      </c>
      <c r="H305" s="45">
        <v>1</v>
      </c>
      <c r="I305" s="45">
        <v>1</v>
      </c>
      <c r="J305" s="47"/>
      <c r="K305" s="44"/>
      <c r="L305" s="47"/>
      <c r="M305" s="44"/>
      <c r="N305" s="48"/>
      <c r="AI305" s="39"/>
      <c r="AJ305" s="40"/>
      <c r="AK305" s="40" t="s">
        <v>208</v>
      </c>
      <c r="AQ305" s="40"/>
    </row>
    <row r="306" spans="1:43" customFormat="1" ht="15" x14ac:dyDescent="0.25">
      <c r="A306" s="49"/>
      <c r="B306" s="50"/>
      <c r="C306" s="140" t="s">
        <v>210</v>
      </c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3"/>
      <c r="AI306" s="39"/>
      <c r="AJ306" s="40"/>
      <c r="AK306" s="40"/>
      <c r="AL306" s="3" t="s">
        <v>210</v>
      </c>
      <c r="AQ306" s="40"/>
    </row>
    <row r="307" spans="1:43" customFormat="1" ht="23.25" x14ac:dyDescent="0.25">
      <c r="A307" s="51"/>
      <c r="B307" s="52" t="s">
        <v>104</v>
      </c>
      <c r="C307" s="135" t="s">
        <v>105</v>
      </c>
      <c r="D307" s="135"/>
      <c r="E307" s="135"/>
      <c r="F307" s="135"/>
      <c r="G307" s="135"/>
      <c r="H307" s="135"/>
      <c r="I307" s="135"/>
      <c r="J307" s="135"/>
      <c r="K307" s="135"/>
      <c r="L307" s="135"/>
      <c r="M307" s="135"/>
      <c r="N307" s="144"/>
      <c r="AI307" s="39"/>
      <c r="AJ307" s="40"/>
      <c r="AK307" s="40"/>
      <c r="AM307" s="3" t="s">
        <v>105</v>
      </c>
      <c r="AQ307" s="40"/>
    </row>
    <row r="308" spans="1:43" customFormat="1" ht="68.25" x14ac:dyDescent="0.25">
      <c r="A308" s="51"/>
      <c r="B308" s="52" t="s">
        <v>62</v>
      </c>
      <c r="C308" s="135" t="s">
        <v>63</v>
      </c>
      <c r="D308" s="135"/>
      <c r="E308" s="135"/>
      <c r="F308" s="135"/>
      <c r="G308" s="135"/>
      <c r="H308" s="135"/>
      <c r="I308" s="135"/>
      <c r="J308" s="135"/>
      <c r="K308" s="135"/>
      <c r="L308" s="135"/>
      <c r="M308" s="135"/>
      <c r="N308" s="144"/>
      <c r="AI308" s="39"/>
      <c r="AJ308" s="40"/>
      <c r="AK308" s="40"/>
      <c r="AM308" s="3" t="s">
        <v>63</v>
      </c>
      <c r="AQ308" s="40"/>
    </row>
    <row r="309" spans="1:43" customFormat="1" ht="15" x14ac:dyDescent="0.25">
      <c r="A309" s="53"/>
      <c r="B309" s="52" t="s">
        <v>57</v>
      </c>
      <c r="C309" s="140" t="s">
        <v>64</v>
      </c>
      <c r="D309" s="140"/>
      <c r="E309" s="140"/>
      <c r="F309" s="54"/>
      <c r="G309" s="55"/>
      <c r="H309" s="55"/>
      <c r="I309" s="55"/>
      <c r="J309" s="56">
        <v>219.94</v>
      </c>
      <c r="K309" s="78">
        <v>1.3225</v>
      </c>
      <c r="L309" s="56">
        <v>290.87</v>
      </c>
      <c r="M309" s="57">
        <v>46.99</v>
      </c>
      <c r="N309" s="58">
        <v>13667.98</v>
      </c>
      <c r="AI309" s="39"/>
      <c r="AJ309" s="40"/>
      <c r="AK309" s="40"/>
      <c r="AN309" s="3" t="s">
        <v>64</v>
      </c>
      <c r="AQ309" s="40"/>
    </row>
    <row r="310" spans="1:43" customFormat="1" ht="15" x14ac:dyDescent="0.25">
      <c r="A310" s="53"/>
      <c r="B310" s="52" t="s">
        <v>75</v>
      </c>
      <c r="C310" s="140" t="s">
        <v>79</v>
      </c>
      <c r="D310" s="140"/>
      <c r="E310" s="140"/>
      <c r="F310" s="54"/>
      <c r="G310" s="55"/>
      <c r="H310" s="55"/>
      <c r="I310" s="55"/>
      <c r="J310" s="56">
        <v>557.59</v>
      </c>
      <c r="K310" s="78">
        <v>1.4375</v>
      </c>
      <c r="L310" s="56">
        <v>801.54</v>
      </c>
      <c r="M310" s="57">
        <v>14.01</v>
      </c>
      <c r="N310" s="58">
        <v>11229.58</v>
      </c>
      <c r="AI310" s="39"/>
      <c r="AJ310" s="40"/>
      <c r="AK310" s="40"/>
      <c r="AN310" s="3" t="s">
        <v>79</v>
      </c>
      <c r="AQ310" s="40"/>
    </row>
    <row r="311" spans="1:43" customFormat="1" ht="15" x14ac:dyDescent="0.25">
      <c r="A311" s="53"/>
      <c r="B311" s="52" t="s">
        <v>80</v>
      </c>
      <c r="C311" s="140" t="s">
        <v>81</v>
      </c>
      <c r="D311" s="140"/>
      <c r="E311" s="140"/>
      <c r="F311" s="54"/>
      <c r="G311" s="55"/>
      <c r="H311" s="55"/>
      <c r="I311" s="55"/>
      <c r="J311" s="56">
        <v>51.27</v>
      </c>
      <c r="K311" s="78">
        <v>1.4375</v>
      </c>
      <c r="L311" s="56">
        <v>73.7</v>
      </c>
      <c r="M311" s="57">
        <v>46.99</v>
      </c>
      <c r="N311" s="58">
        <v>3463.16</v>
      </c>
      <c r="AI311" s="39"/>
      <c r="AJ311" s="40"/>
      <c r="AK311" s="40"/>
      <c r="AN311" s="3" t="s">
        <v>81</v>
      </c>
      <c r="AQ311" s="40"/>
    </row>
    <row r="312" spans="1:43" customFormat="1" ht="15" x14ac:dyDescent="0.25">
      <c r="A312" s="53"/>
      <c r="B312" s="52" t="s">
        <v>82</v>
      </c>
      <c r="C312" s="140" t="s">
        <v>83</v>
      </c>
      <c r="D312" s="140"/>
      <c r="E312" s="140"/>
      <c r="F312" s="54"/>
      <c r="G312" s="55"/>
      <c r="H312" s="55"/>
      <c r="I312" s="55"/>
      <c r="J312" s="56">
        <v>0.78</v>
      </c>
      <c r="K312" s="55"/>
      <c r="L312" s="56">
        <v>0.78</v>
      </c>
      <c r="M312" s="57">
        <v>8.75</v>
      </c>
      <c r="N312" s="73">
        <v>6.83</v>
      </c>
      <c r="AI312" s="39"/>
      <c r="AJ312" s="40"/>
      <c r="AK312" s="40"/>
      <c r="AN312" s="3" t="s">
        <v>83</v>
      </c>
      <c r="AQ312" s="40"/>
    </row>
    <row r="313" spans="1:43" customFormat="1" ht="15" x14ac:dyDescent="0.25">
      <c r="A313" s="59"/>
      <c r="B313" s="52"/>
      <c r="C313" s="140" t="s">
        <v>65</v>
      </c>
      <c r="D313" s="140"/>
      <c r="E313" s="140"/>
      <c r="F313" s="54" t="s">
        <v>66</v>
      </c>
      <c r="G313" s="77">
        <v>27.7</v>
      </c>
      <c r="H313" s="78">
        <v>1.3225</v>
      </c>
      <c r="I313" s="61">
        <v>36.633249999999997</v>
      </c>
      <c r="J313" s="62"/>
      <c r="K313" s="55"/>
      <c r="L313" s="62"/>
      <c r="M313" s="55"/>
      <c r="N313" s="63"/>
      <c r="AI313" s="39"/>
      <c r="AJ313" s="40"/>
      <c r="AK313" s="40"/>
      <c r="AO313" s="3" t="s">
        <v>65</v>
      </c>
      <c r="AQ313" s="40"/>
    </row>
    <row r="314" spans="1:43" customFormat="1" ht="15" x14ac:dyDescent="0.25">
      <c r="A314" s="59"/>
      <c r="B314" s="52"/>
      <c r="C314" s="140" t="s">
        <v>84</v>
      </c>
      <c r="D314" s="140"/>
      <c r="E314" s="140"/>
      <c r="F314" s="54" t="s">
        <v>66</v>
      </c>
      <c r="G314" s="57">
        <v>3.84</v>
      </c>
      <c r="H314" s="78">
        <v>1.4375</v>
      </c>
      <c r="I314" s="57">
        <v>5.52</v>
      </c>
      <c r="J314" s="62"/>
      <c r="K314" s="55"/>
      <c r="L314" s="62"/>
      <c r="M314" s="55"/>
      <c r="N314" s="63"/>
      <c r="AI314" s="39"/>
      <c r="AJ314" s="40"/>
      <c r="AK314" s="40"/>
      <c r="AO314" s="3" t="s">
        <v>84</v>
      </c>
      <c r="AQ314" s="40"/>
    </row>
    <row r="315" spans="1:43" customFormat="1" ht="15" x14ac:dyDescent="0.25">
      <c r="A315" s="49"/>
      <c r="B315" s="52"/>
      <c r="C315" s="142" t="s">
        <v>67</v>
      </c>
      <c r="D315" s="142"/>
      <c r="E315" s="142"/>
      <c r="F315" s="64"/>
      <c r="G315" s="65"/>
      <c r="H315" s="65"/>
      <c r="I315" s="65"/>
      <c r="J315" s="66">
        <v>778.31</v>
      </c>
      <c r="K315" s="65"/>
      <c r="L315" s="75">
        <v>1093.19</v>
      </c>
      <c r="M315" s="65"/>
      <c r="N315" s="67">
        <v>24904.39</v>
      </c>
      <c r="AI315" s="39"/>
      <c r="AJ315" s="40"/>
      <c r="AK315" s="40"/>
      <c r="AP315" s="3" t="s">
        <v>67</v>
      </c>
      <c r="AQ315" s="40"/>
    </row>
    <row r="316" spans="1:43" customFormat="1" ht="15" x14ac:dyDescent="0.25">
      <c r="A316" s="59"/>
      <c r="B316" s="52"/>
      <c r="C316" s="140" t="s">
        <v>68</v>
      </c>
      <c r="D316" s="140"/>
      <c r="E316" s="140"/>
      <c r="F316" s="54"/>
      <c r="G316" s="55"/>
      <c r="H316" s="55"/>
      <c r="I316" s="55"/>
      <c r="J316" s="62"/>
      <c r="K316" s="55"/>
      <c r="L316" s="56">
        <v>364.57</v>
      </c>
      <c r="M316" s="55"/>
      <c r="N316" s="58">
        <v>17131.14</v>
      </c>
      <c r="AI316" s="39"/>
      <c r="AJ316" s="40"/>
      <c r="AK316" s="40"/>
      <c r="AO316" s="3" t="s">
        <v>68</v>
      </c>
      <c r="AQ316" s="40"/>
    </row>
    <row r="317" spans="1:43" customFormat="1" ht="45" x14ac:dyDescent="0.25">
      <c r="A317" s="59"/>
      <c r="B317" s="52" t="s">
        <v>211</v>
      </c>
      <c r="C317" s="140" t="s">
        <v>212</v>
      </c>
      <c r="D317" s="140"/>
      <c r="E317" s="140"/>
      <c r="F317" s="54" t="s">
        <v>71</v>
      </c>
      <c r="G317" s="60">
        <v>147</v>
      </c>
      <c r="H317" s="55"/>
      <c r="I317" s="60">
        <v>147</v>
      </c>
      <c r="J317" s="62"/>
      <c r="K317" s="55"/>
      <c r="L317" s="56">
        <v>535.91999999999996</v>
      </c>
      <c r="M317" s="55"/>
      <c r="N317" s="58">
        <v>25182.78</v>
      </c>
      <c r="AI317" s="39"/>
      <c r="AJ317" s="40"/>
      <c r="AK317" s="40"/>
      <c r="AO317" s="3" t="s">
        <v>212</v>
      </c>
      <c r="AQ317" s="40"/>
    </row>
    <row r="318" spans="1:43" customFormat="1" ht="56.25" x14ac:dyDescent="0.25">
      <c r="A318" s="59"/>
      <c r="B318" s="52" t="s">
        <v>213</v>
      </c>
      <c r="C318" s="140" t="s">
        <v>214</v>
      </c>
      <c r="D318" s="140"/>
      <c r="E318" s="140"/>
      <c r="F318" s="54" t="s">
        <v>71</v>
      </c>
      <c r="G318" s="60">
        <v>134</v>
      </c>
      <c r="H318" s="57">
        <v>0.85</v>
      </c>
      <c r="I318" s="77">
        <v>113.9</v>
      </c>
      <c r="J318" s="62"/>
      <c r="K318" s="55"/>
      <c r="L318" s="56">
        <v>415.25</v>
      </c>
      <c r="M318" s="55"/>
      <c r="N318" s="58">
        <v>19512.37</v>
      </c>
      <c r="AI318" s="39"/>
      <c r="AJ318" s="40"/>
      <c r="AK318" s="40"/>
      <c r="AO318" s="3" t="s">
        <v>214</v>
      </c>
      <c r="AQ318" s="40"/>
    </row>
    <row r="319" spans="1:43" customFormat="1" ht="15" x14ac:dyDescent="0.25">
      <c r="A319" s="68"/>
      <c r="B319" s="69"/>
      <c r="C319" s="141" t="s">
        <v>74</v>
      </c>
      <c r="D319" s="141"/>
      <c r="E319" s="141"/>
      <c r="F319" s="43"/>
      <c r="G319" s="44"/>
      <c r="H319" s="44"/>
      <c r="I319" s="44"/>
      <c r="J319" s="47"/>
      <c r="K319" s="44"/>
      <c r="L319" s="70">
        <v>2044.36</v>
      </c>
      <c r="M319" s="65"/>
      <c r="N319" s="71">
        <v>69599.539999999994</v>
      </c>
      <c r="AI319" s="39"/>
      <c r="AJ319" s="40"/>
      <c r="AK319" s="40"/>
      <c r="AQ319" s="40" t="s">
        <v>74</v>
      </c>
    </row>
    <row r="320" spans="1:43" customFormat="1" ht="15" x14ac:dyDescent="0.25">
      <c r="A320" s="41" t="s">
        <v>215</v>
      </c>
      <c r="B320" s="42" t="s">
        <v>216</v>
      </c>
      <c r="C320" s="141" t="s">
        <v>217</v>
      </c>
      <c r="D320" s="141"/>
      <c r="E320" s="141"/>
      <c r="F320" s="43" t="s">
        <v>218</v>
      </c>
      <c r="G320" s="44">
        <v>1100</v>
      </c>
      <c r="H320" s="45">
        <v>1</v>
      </c>
      <c r="I320" s="45">
        <v>1100</v>
      </c>
      <c r="J320" s="82">
        <v>11.16</v>
      </c>
      <c r="K320" s="44"/>
      <c r="L320" s="70">
        <v>12276</v>
      </c>
      <c r="M320" s="76">
        <v>8.75</v>
      </c>
      <c r="N320" s="71">
        <v>107415</v>
      </c>
      <c r="AI320" s="39"/>
      <c r="AJ320" s="40"/>
      <c r="AK320" s="40" t="s">
        <v>217</v>
      </c>
      <c r="AQ320" s="40"/>
    </row>
    <row r="321" spans="1:43" customFormat="1" ht="15" x14ac:dyDescent="0.25">
      <c r="A321" s="49"/>
      <c r="B321" s="50"/>
      <c r="C321" s="140" t="s">
        <v>219</v>
      </c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3"/>
      <c r="AI321" s="39"/>
      <c r="AJ321" s="40"/>
      <c r="AK321" s="40"/>
      <c r="AL321" s="3" t="s">
        <v>219</v>
      </c>
      <c r="AQ321" s="40"/>
    </row>
    <row r="322" spans="1:43" customFormat="1" ht="15" x14ac:dyDescent="0.25">
      <c r="A322" s="68"/>
      <c r="B322" s="69"/>
      <c r="C322" s="141" t="s">
        <v>74</v>
      </c>
      <c r="D322" s="141"/>
      <c r="E322" s="141"/>
      <c r="F322" s="43"/>
      <c r="G322" s="44"/>
      <c r="H322" s="44"/>
      <c r="I322" s="44"/>
      <c r="J322" s="47"/>
      <c r="K322" s="44"/>
      <c r="L322" s="70">
        <v>12276</v>
      </c>
      <c r="M322" s="65"/>
      <c r="N322" s="71">
        <v>107415</v>
      </c>
      <c r="AI322" s="39"/>
      <c r="AJ322" s="40"/>
      <c r="AK322" s="40"/>
      <c r="AQ322" s="40" t="s">
        <v>74</v>
      </c>
    </row>
    <row r="323" spans="1:43" customFormat="1" ht="34.5" x14ac:dyDescent="0.25">
      <c r="A323" s="41" t="s">
        <v>220</v>
      </c>
      <c r="B323" s="42" t="s">
        <v>221</v>
      </c>
      <c r="C323" s="141" t="s">
        <v>222</v>
      </c>
      <c r="D323" s="141"/>
      <c r="E323" s="141"/>
      <c r="F323" s="43" t="s">
        <v>60</v>
      </c>
      <c r="G323" s="44">
        <v>2.0649999999999999</v>
      </c>
      <c r="H323" s="45">
        <v>1</v>
      </c>
      <c r="I323" s="79">
        <v>2.0649999999999999</v>
      </c>
      <c r="J323" s="47"/>
      <c r="K323" s="44"/>
      <c r="L323" s="47"/>
      <c r="M323" s="44"/>
      <c r="N323" s="48"/>
      <c r="AI323" s="39"/>
      <c r="AJ323" s="40"/>
      <c r="AK323" s="40" t="s">
        <v>222</v>
      </c>
      <c r="AQ323" s="40"/>
    </row>
    <row r="324" spans="1:43" customFormat="1" ht="15" x14ac:dyDescent="0.25">
      <c r="A324" s="49"/>
      <c r="B324" s="50"/>
      <c r="C324" s="140" t="s">
        <v>223</v>
      </c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3"/>
      <c r="AI324" s="39"/>
      <c r="AJ324" s="40"/>
      <c r="AK324" s="40"/>
      <c r="AL324" s="3" t="s">
        <v>223</v>
      </c>
      <c r="AQ324" s="40"/>
    </row>
    <row r="325" spans="1:43" customFormat="1" ht="23.25" x14ac:dyDescent="0.25">
      <c r="A325" s="51"/>
      <c r="B325" s="52" t="s">
        <v>104</v>
      </c>
      <c r="C325" s="135" t="s">
        <v>105</v>
      </c>
      <c r="D325" s="135"/>
      <c r="E325" s="135"/>
      <c r="F325" s="135"/>
      <c r="G325" s="135"/>
      <c r="H325" s="135"/>
      <c r="I325" s="135"/>
      <c r="J325" s="135"/>
      <c r="K325" s="135"/>
      <c r="L325" s="135"/>
      <c r="M325" s="135"/>
      <c r="N325" s="144"/>
      <c r="AI325" s="39"/>
      <c r="AJ325" s="40"/>
      <c r="AK325" s="40"/>
      <c r="AM325" s="3" t="s">
        <v>105</v>
      </c>
      <c r="AQ325" s="40"/>
    </row>
    <row r="326" spans="1:43" customFormat="1" ht="68.25" x14ac:dyDescent="0.25">
      <c r="A326" s="51"/>
      <c r="B326" s="52" t="s">
        <v>62</v>
      </c>
      <c r="C326" s="135" t="s">
        <v>63</v>
      </c>
      <c r="D326" s="135"/>
      <c r="E326" s="135"/>
      <c r="F326" s="135"/>
      <c r="G326" s="135"/>
      <c r="H326" s="135"/>
      <c r="I326" s="135"/>
      <c r="J326" s="135"/>
      <c r="K326" s="135"/>
      <c r="L326" s="135"/>
      <c r="M326" s="135"/>
      <c r="N326" s="144"/>
      <c r="AI326" s="39"/>
      <c r="AJ326" s="40"/>
      <c r="AK326" s="40"/>
      <c r="AM326" s="3" t="s">
        <v>63</v>
      </c>
      <c r="AQ326" s="40"/>
    </row>
    <row r="327" spans="1:43" customFormat="1" ht="15" x14ac:dyDescent="0.25">
      <c r="A327" s="53"/>
      <c r="B327" s="52" t="s">
        <v>57</v>
      </c>
      <c r="C327" s="140" t="s">
        <v>64</v>
      </c>
      <c r="D327" s="140"/>
      <c r="E327" s="140"/>
      <c r="F327" s="54"/>
      <c r="G327" s="55"/>
      <c r="H327" s="55"/>
      <c r="I327" s="55"/>
      <c r="J327" s="56">
        <v>115.49</v>
      </c>
      <c r="K327" s="78">
        <v>1.3225</v>
      </c>
      <c r="L327" s="56">
        <v>315.39999999999998</v>
      </c>
      <c r="M327" s="57">
        <v>46.99</v>
      </c>
      <c r="N327" s="58">
        <v>14820.65</v>
      </c>
      <c r="AI327" s="39"/>
      <c r="AJ327" s="40"/>
      <c r="AK327" s="40"/>
      <c r="AN327" s="3" t="s">
        <v>64</v>
      </c>
      <c r="AQ327" s="40"/>
    </row>
    <row r="328" spans="1:43" customFormat="1" ht="15" x14ac:dyDescent="0.25">
      <c r="A328" s="53"/>
      <c r="B328" s="52" t="s">
        <v>75</v>
      </c>
      <c r="C328" s="140" t="s">
        <v>79</v>
      </c>
      <c r="D328" s="140"/>
      <c r="E328" s="140"/>
      <c r="F328" s="54"/>
      <c r="G328" s="55"/>
      <c r="H328" s="55"/>
      <c r="I328" s="55"/>
      <c r="J328" s="72">
        <v>3262.79</v>
      </c>
      <c r="K328" s="78">
        <v>1.4375</v>
      </c>
      <c r="L328" s="72">
        <v>9685.39</v>
      </c>
      <c r="M328" s="57">
        <v>14.01</v>
      </c>
      <c r="N328" s="58">
        <v>135692.31</v>
      </c>
      <c r="AI328" s="39"/>
      <c r="AJ328" s="40"/>
      <c r="AK328" s="40"/>
      <c r="AN328" s="3" t="s">
        <v>79</v>
      </c>
      <c r="AQ328" s="40"/>
    </row>
    <row r="329" spans="1:43" customFormat="1" ht="15" x14ac:dyDescent="0.25">
      <c r="A329" s="53"/>
      <c r="B329" s="52" t="s">
        <v>80</v>
      </c>
      <c r="C329" s="140" t="s">
        <v>81</v>
      </c>
      <c r="D329" s="140"/>
      <c r="E329" s="140"/>
      <c r="F329" s="54"/>
      <c r="G329" s="55"/>
      <c r="H329" s="55"/>
      <c r="I329" s="55"/>
      <c r="J329" s="56">
        <v>171.22</v>
      </c>
      <c r="K329" s="78">
        <v>1.4375</v>
      </c>
      <c r="L329" s="56">
        <v>508.26</v>
      </c>
      <c r="M329" s="57">
        <v>46.99</v>
      </c>
      <c r="N329" s="58">
        <v>23883.14</v>
      </c>
      <c r="AI329" s="39"/>
      <c r="AJ329" s="40"/>
      <c r="AK329" s="40"/>
      <c r="AN329" s="3" t="s">
        <v>81</v>
      </c>
      <c r="AQ329" s="40"/>
    </row>
    <row r="330" spans="1:43" customFormat="1" ht="15" x14ac:dyDescent="0.25">
      <c r="A330" s="53"/>
      <c r="B330" s="52" t="s">
        <v>82</v>
      </c>
      <c r="C330" s="140" t="s">
        <v>83</v>
      </c>
      <c r="D330" s="140"/>
      <c r="E330" s="140"/>
      <c r="F330" s="54"/>
      <c r="G330" s="55"/>
      <c r="H330" s="55"/>
      <c r="I330" s="55"/>
      <c r="J330" s="56">
        <v>12.2</v>
      </c>
      <c r="K330" s="55"/>
      <c r="L330" s="56">
        <v>25.19</v>
      </c>
      <c r="M330" s="57">
        <v>8.75</v>
      </c>
      <c r="N330" s="73">
        <v>220.41</v>
      </c>
      <c r="AI330" s="39"/>
      <c r="AJ330" s="40"/>
      <c r="AK330" s="40"/>
      <c r="AN330" s="3" t="s">
        <v>83</v>
      </c>
      <c r="AQ330" s="40"/>
    </row>
    <row r="331" spans="1:43" customFormat="1" ht="15" x14ac:dyDescent="0.25">
      <c r="A331" s="59"/>
      <c r="B331" s="52"/>
      <c r="C331" s="140" t="s">
        <v>65</v>
      </c>
      <c r="D331" s="140"/>
      <c r="E331" s="140"/>
      <c r="F331" s="54" t="s">
        <v>66</v>
      </c>
      <c r="G331" s="77">
        <v>14.4</v>
      </c>
      <c r="H331" s="78">
        <v>1.3225</v>
      </c>
      <c r="I331" s="61">
        <v>39.325859999999999</v>
      </c>
      <c r="J331" s="62"/>
      <c r="K331" s="55"/>
      <c r="L331" s="62"/>
      <c r="M331" s="55"/>
      <c r="N331" s="63"/>
      <c r="AI331" s="39"/>
      <c r="AJ331" s="40"/>
      <c r="AK331" s="40"/>
      <c r="AO331" s="3" t="s">
        <v>65</v>
      </c>
      <c r="AQ331" s="40"/>
    </row>
    <row r="332" spans="1:43" customFormat="1" ht="15" x14ac:dyDescent="0.25">
      <c r="A332" s="59"/>
      <c r="B332" s="52"/>
      <c r="C332" s="140" t="s">
        <v>84</v>
      </c>
      <c r="D332" s="140"/>
      <c r="E332" s="140"/>
      <c r="F332" s="54" t="s">
        <v>66</v>
      </c>
      <c r="G332" s="57">
        <v>13.88</v>
      </c>
      <c r="H332" s="78">
        <v>1.4375</v>
      </c>
      <c r="I332" s="81">
        <v>41.201912499999999</v>
      </c>
      <c r="J332" s="62"/>
      <c r="K332" s="55"/>
      <c r="L332" s="62"/>
      <c r="M332" s="55"/>
      <c r="N332" s="63"/>
      <c r="AI332" s="39"/>
      <c r="AJ332" s="40"/>
      <c r="AK332" s="40"/>
      <c r="AO332" s="3" t="s">
        <v>84</v>
      </c>
      <c r="AQ332" s="40"/>
    </row>
    <row r="333" spans="1:43" customFormat="1" ht="15" x14ac:dyDescent="0.25">
      <c r="A333" s="49"/>
      <c r="B333" s="52"/>
      <c r="C333" s="142" t="s">
        <v>67</v>
      </c>
      <c r="D333" s="142"/>
      <c r="E333" s="142"/>
      <c r="F333" s="64"/>
      <c r="G333" s="65"/>
      <c r="H333" s="65"/>
      <c r="I333" s="65"/>
      <c r="J333" s="75">
        <v>3390.48</v>
      </c>
      <c r="K333" s="65"/>
      <c r="L333" s="75">
        <v>10025.98</v>
      </c>
      <c r="M333" s="65"/>
      <c r="N333" s="67">
        <v>150733.37</v>
      </c>
      <c r="AI333" s="39"/>
      <c r="AJ333" s="40"/>
      <c r="AK333" s="40"/>
      <c r="AP333" s="3" t="s">
        <v>67</v>
      </c>
      <c r="AQ333" s="40"/>
    </row>
    <row r="334" spans="1:43" customFormat="1" ht="15" x14ac:dyDescent="0.25">
      <c r="A334" s="59"/>
      <c r="B334" s="52"/>
      <c r="C334" s="140" t="s">
        <v>68</v>
      </c>
      <c r="D334" s="140"/>
      <c r="E334" s="140"/>
      <c r="F334" s="54"/>
      <c r="G334" s="55"/>
      <c r="H334" s="55"/>
      <c r="I334" s="55"/>
      <c r="J334" s="62"/>
      <c r="K334" s="55"/>
      <c r="L334" s="56">
        <v>823.66</v>
      </c>
      <c r="M334" s="55"/>
      <c r="N334" s="58">
        <v>38703.79</v>
      </c>
      <c r="AI334" s="39"/>
      <c r="AJ334" s="40"/>
      <c r="AK334" s="40"/>
      <c r="AO334" s="3" t="s">
        <v>68</v>
      </c>
      <c r="AQ334" s="40"/>
    </row>
    <row r="335" spans="1:43" customFormat="1" ht="45" x14ac:dyDescent="0.25">
      <c r="A335" s="59"/>
      <c r="B335" s="52" t="s">
        <v>211</v>
      </c>
      <c r="C335" s="140" t="s">
        <v>212</v>
      </c>
      <c r="D335" s="140"/>
      <c r="E335" s="140"/>
      <c r="F335" s="54" t="s">
        <v>71</v>
      </c>
      <c r="G335" s="60">
        <v>147</v>
      </c>
      <c r="H335" s="55"/>
      <c r="I335" s="60">
        <v>147</v>
      </c>
      <c r="J335" s="62"/>
      <c r="K335" s="55"/>
      <c r="L335" s="72">
        <v>1210.78</v>
      </c>
      <c r="M335" s="55"/>
      <c r="N335" s="58">
        <v>56894.57</v>
      </c>
      <c r="AI335" s="39"/>
      <c r="AJ335" s="40"/>
      <c r="AK335" s="40"/>
      <c r="AO335" s="3" t="s">
        <v>212</v>
      </c>
      <c r="AQ335" s="40"/>
    </row>
    <row r="336" spans="1:43" customFormat="1" ht="56.25" x14ac:dyDescent="0.25">
      <c r="A336" s="59"/>
      <c r="B336" s="52" t="s">
        <v>213</v>
      </c>
      <c r="C336" s="140" t="s">
        <v>214</v>
      </c>
      <c r="D336" s="140"/>
      <c r="E336" s="140"/>
      <c r="F336" s="54" t="s">
        <v>71</v>
      </c>
      <c r="G336" s="60">
        <v>134</v>
      </c>
      <c r="H336" s="57">
        <v>0.85</v>
      </c>
      <c r="I336" s="77">
        <v>113.9</v>
      </c>
      <c r="J336" s="62"/>
      <c r="K336" s="55"/>
      <c r="L336" s="56">
        <v>938.15</v>
      </c>
      <c r="M336" s="55"/>
      <c r="N336" s="58">
        <v>44083.62</v>
      </c>
      <c r="AI336" s="39"/>
      <c r="AJ336" s="40"/>
      <c r="AK336" s="40"/>
      <c r="AO336" s="3" t="s">
        <v>214</v>
      </c>
      <c r="AQ336" s="40"/>
    </row>
    <row r="337" spans="1:44" customFormat="1" ht="15" x14ac:dyDescent="0.25">
      <c r="A337" s="68"/>
      <c r="B337" s="69"/>
      <c r="C337" s="141" t="s">
        <v>74</v>
      </c>
      <c r="D337" s="141"/>
      <c r="E337" s="141"/>
      <c r="F337" s="43"/>
      <c r="G337" s="44"/>
      <c r="H337" s="44"/>
      <c r="I337" s="44"/>
      <c r="J337" s="47"/>
      <c r="K337" s="44"/>
      <c r="L337" s="70">
        <v>12174.91</v>
      </c>
      <c r="M337" s="65"/>
      <c r="N337" s="71">
        <v>251711.56</v>
      </c>
      <c r="AI337" s="39"/>
      <c r="AJ337" s="40"/>
      <c r="AK337" s="40"/>
      <c r="AQ337" s="40" t="s">
        <v>74</v>
      </c>
    </row>
    <row r="338" spans="1:44" customFormat="1" ht="22.5" x14ac:dyDescent="0.25">
      <c r="A338" s="41" t="s">
        <v>224</v>
      </c>
      <c r="B338" s="42" t="s">
        <v>225</v>
      </c>
      <c r="C338" s="141" t="s">
        <v>226</v>
      </c>
      <c r="D338" s="141"/>
      <c r="E338" s="141"/>
      <c r="F338" s="43" t="s">
        <v>78</v>
      </c>
      <c r="G338" s="44">
        <v>227.15</v>
      </c>
      <c r="H338" s="45">
        <v>1</v>
      </c>
      <c r="I338" s="76">
        <v>227.15</v>
      </c>
      <c r="J338" s="82">
        <v>110.95</v>
      </c>
      <c r="K338" s="84">
        <v>1.04236</v>
      </c>
      <c r="L338" s="70">
        <v>26269.86</v>
      </c>
      <c r="M338" s="76">
        <v>8.75</v>
      </c>
      <c r="N338" s="71">
        <v>229861.28</v>
      </c>
      <c r="AI338" s="39"/>
      <c r="AJ338" s="40"/>
      <c r="AK338" s="40" t="s">
        <v>226</v>
      </c>
      <c r="AQ338" s="40"/>
    </row>
    <row r="339" spans="1:44" customFormat="1" ht="15" x14ac:dyDescent="0.25">
      <c r="A339" s="49"/>
      <c r="B339" s="50"/>
      <c r="C339" s="140" t="s">
        <v>227</v>
      </c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3"/>
      <c r="AI339" s="39"/>
      <c r="AJ339" s="40"/>
      <c r="AK339" s="40"/>
      <c r="AL339" s="3" t="s">
        <v>227</v>
      </c>
      <c r="AQ339" s="40"/>
    </row>
    <row r="340" spans="1:44" customFormat="1" ht="15" x14ac:dyDescent="0.25">
      <c r="A340" s="49"/>
      <c r="B340" s="50"/>
      <c r="C340" s="140" t="s">
        <v>228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3"/>
      <c r="AI340" s="39"/>
      <c r="AJ340" s="40"/>
      <c r="AK340" s="40"/>
      <c r="AQ340" s="40"/>
      <c r="AR340" s="3" t="s">
        <v>228</v>
      </c>
    </row>
    <row r="341" spans="1:44" customFormat="1" ht="15" x14ac:dyDescent="0.25">
      <c r="A341" s="51"/>
      <c r="B341" s="52"/>
      <c r="C341" s="135" t="s">
        <v>229</v>
      </c>
      <c r="D341" s="135"/>
      <c r="E341" s="135"/>
      <c r="F341" s="135"/>
      <c r="G341" s="135"/>
      <c r="H341" s="135"/>
      <c r="I341" s="135"/>
      <c r="J341" s="135"/>
      <c r="K341" s="135"/>
      <c r="L341" s="135"/>
      <c r="M341" s="135"/>
      <c r="N341" s="144"/>
      <c r="AI341" s="39"/>
      <c r="AJ341" s="40"/>
      <c r="AK341" s="40"/>
      <c r="AM341" s="3" t="s">
        <v>229</v>
      </c>
      <c r="AQ341" s="40"/>
    </row>
    <row r="342" spans="1:44" customFormat="1" ht="15" x14ac:dyDescent="0.25">
      <c r="A342" s="51"/>
      <c r="B342" s="52"/>
      <c r="C342" s="135" t="s">
        <v>230</v>
      </c>
      <c r="D342" s="135"/>
      <c r="E342" s="135"/>
      <c r="F342" s="135"/>
      <c r="G342" s="135"/>
      <c r="H342" s="135"/>
      <c r="I342" s="135"/>
      <c r="J342" s="135"/>
      <c r="K342" s="135"/>
      <c r="L342" s="135"/>
      <c r="M342" s="135"/>
      <c r="N342" s="144"/>
      <c r="AI342" s="39"/>
      <c r="AJ342" s="40"/>
      <c r="AK342" s="40"/>
      <c r="AM342" s="3" t="s">
        <v>230</v>
      </c>
      <c r="AQ342" s="40"/>
    </row>
    <row r="343" spans="1:44" customFormat="1" ht="15" x14ac:dyDescent="0.25">
      <c r="A343" s="68"/>
      <c r="B343" s="69"/>
      <c r="C343" s="141" t="s">
        <v>74</v>
      </c>
      <c r="D343" s="141"/>
      <c r="E343" s="141"/>
      <c r="F343" s="43"/>
      <c r="G343" s="44"/>
      <c r="H343" s="44"/>
      <c r="I343" s="44"/>
      <c r="J343" s="47"/>
      <c r="K343" s="44"/>
      <c r="L343" s="70">
        <v>26269.86</v>
      </c>
      <c r="M343" s="65"/>
      <c r="N343" s="71">
        <v>229861.28</v>
      </c>
      <c r="AI343" s="39"/>
      <c r="AJ343" s="40"/>
      <c r="AK343" s="40"/>
      <c r="AQ343" s="40" t="s">
        <v>74</v>
      </c>
    </row>
    <row r="344" spans="1:44" customFormat="1" ht="34.5" x14ac:dyDescent="0.25">
      <c r="A344" s="41" t="s">
        <v>231</v>
      </c>
      <c r="B344" s="42" t="s">
        <v>232</v>
      </c>
      <c r="C344" s="141" t="s">
        <v>233</v>
      </c>
      <c r="D344" s="141"/>
      <c r="E344" s="141"/>
      <c r="F344" s="43" t="s">
        <v>60</v>
      </c>
      <c r="G344" s="44">
        <v>3.6139999999999999</v>
      </c>
      <c r="H344" s="45">
        <v>1</v>
      </c>
      <c r="I344" s="79">
        <v>3.6139999999999999</v>
      </c>
      <c r="J344" s="47"/>
      <c r="K344" s="44"/>
      <c r="L344" s="47"/>
      <c r="M344" s="44"/>
      <c r="N344" s="48"/>
      <c r="AI344" s="39"/>
      <c r="AJ344" s="40"/>
      <c r="AK344" s="40" t="s">
        <v>233</v>
      </c>
      <c r="AQ344" s="40"/>
    </row>
    <row r="345" spans="1:44" customFormat="1" ht="15" x14ac:dyDescent="0.25">
      <c r="A345" s="49"/>
      <c r="B345" s="50"/>
      <c r="C345" s="140" t="s">
        <v>234</v>
      </c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3"/>
      <c r="AI345" s="39"/>
      <c r="AJ345" s="40"/>
      <c r="AK345" s="40"/>
      <c r="AL345" s="3" t="s">
        <v>234</v>
      </c>
      <c r="AQ345" s="40"/>
    </row>
    <row r="346" spans="1:44" customFormat="1" ht="68.25" x14ac:dyDescent="0.25">
      <c r="A346" s="51"/>
      <c r="B346" s="52" t="s">
        <v>62</v>
      </c>
      <c r="C346" s="135" t="s">
        <v>63</v>
      </c>
      <c r="D346" s="135"/>
      <c r="E346" s="135"/>
      <c r="F346" s="135"/>
      <c r="G346" s="135"/>
      <c r="H346" s="135"/>
      <c r="I346" s="135"/>
      <c r="J346" s="135"/>
      <c r="K346" s="135"/>
      <c r="L346" s="135"/>
      <c r="M346" s="135"/>
      <c r="N346" s="144"/>
      <c r="AI346" s="39"/>
      <c r="AJ346" s="40"/>
      <c r="AK346" s="40"/>
      <c r="AM346" s="3" t="s">
        <v>63</v>
      </c>
      <c r="AQ346" s="40"/>
    </row>
    <row r="347" spans="1:44" customFormat="1" ht="15" x14ac:dyDescent="0.25">
      <c r="A347" s="53"/>
      <c r="B347" s="52" t="s">
        <v>57</v>
      </c>
      <c r="C347" s="140" t="s">
        <v>64</v>
      </c>
      <c r="D347" s="140"/>
      <c r="E347" s="140"/>
      <c r="F347" s="54"/>
      <c r="G347" s="55"/>
      <c r="H347" s="55"/>
      <c r="I347" s="55"/>
      <c r="J347" s="56">
        <v>173.23</v>
      </c>
      <c r="K347" s="57">
        <v>1.1499999999999999</v>
      </c>
      <c r="L347" s="56">
        <v>719.96</v>
      </c>
      <c r="M347" s="57">
        <v>46.99</v>
      </c>
      <c r="N347" s="58">
        <v>33830.92</v>
      </c>
      <c r="AI347" s="39"/>
      <c r="AJ347" s="40"/>
      <c r="AK347" s="40"/>
      <c r="AN347" s="3" t="s">
        <v>64</v>
      </c>
      <c r="AQ347" s="40"/>
    </row>
    <row r="348" spans="1:44" customFormat="1" ht="15" x14ac:dyDescent="0.25">
      <c r="A348" s="53"/>
      <c r="B348" s="52" t="s">
        <v>75</v>
      </c>
      <c r="C348" s="140" t="s">
        <v>79</v>
      </c>
      <c r="D348" s="140"/>
      <c r="E348" s="140"/>
      <c r="F348" s="54"/>
      <c r="G348" s="55"/>
      <c r="H348" s="55"/>
      <c r="I348" s="55"/>
      <c r="J348" s="72">
        <v>5268.76</v>
      </c>
      <c r="K348" s="57">
        <v>1.1499999999999999</v>
      </c>
      <c r="L348" s="72">
        <v>21897.49</v>
      </c>
      <c r="M348" s="57">
        <v>14.01</v>
      </c>
      <c r="N348" s="58">
        <v>306783.83</v>
      </c>
      <c r="AI348" s="39"/>
      <c r="AJ348" s="40"/>
      <c r="AK348" s="40"/>
      <c r="AN348" s="3" t="s">
        <v>79</v>
      </c>
      <c r="AQ348" s="40"/>
    </row>
    <row r="349" spans="1:44" customFormat="1" ht="15" x14ac:dyDescent="0.25">
      <c r="A349" s="53"/>
      <c r="B349" s="52" t="s">
        <v>80</v>
      </c>
      <c r="C349" s="140" t="s">
        <v>81</v>
      </c>
      <c r="D349" s="140"/>
      <c r="E349" s="140"/>
      <c r="F349" s="54"/>
      <c r="G349" s="55"/>
      <c r="H349" s="55"/>
      <c r="I349" s="55"/>
      <c r="J349" s="56">
        <v>267.67</v>
      </c>
      <c r="K349" s="57">
        <v>1.1499999999999999</v>
      </c>
      <c r="L349" s="72">
        <v>1112.46</v>
      </c>
      <c r="M349" s="57">
        <v>46.99</v>
      </c>
      <c r="N349" s="58">
        <v>52274.5</v>
      </c>
      <c r="AI349" s="39"/>
      <c r="AJ349" s="40"/>
      <c r="AK349" s="40"/>
      <c r="AN349" s="3" t="s">
        <v>81</v>
      </c>
      <c r="AQ349" s="40"/>
    </row>
    <row r="350" spans="1:44" customFormat="1" ht="15" x14ac:dyDescent="0.25">
      <c r="A350" s="53"/>
      <c r="B350" s="52" t="s">
        <v>82</v>
      </c>
      <c r="C350" s="140" t="s">
        <v>83</v>
      </c>
      <c r="D350" s="140"/>
      <c r="E350" s="140"/>
      <c r="F350" s="54"/>
      <c r="G350" s="55"/>
      <c r="H350" s="55"/>
      <c r="I350" s="55"/>
      <c r="J350" s="56">
        <v>17.079999999999998</v>
      </c>
      <c r="K350" s="55"/>
      <c r="L350" s="56">
        <v>61.73</v>
      </c>
      <c r="M350" s="57">
        <v>8.75</v>
      </c>
      <c r="N350" s="73">
        <v>540.14</v>
      </c>
      <c r="AI350" s="39"/>
      <c r="AJ350" s="40"/>
      <c r="AK350" s="40"/>
      <c r="AN350" s="3" t="s">
        <v>83</v>
      </c>
      <c r="AQ350" s="40"/>
    </row>
    <row r="351" spans="1:44" customFormat="1" ht="15" x14ac:dyDescent="0.25">
      <c r="A351" s="59"/>
      <c r="B351" s="52"/>
      <c r="C351" s="140" t="s">
        <v>65</v>
      </c>
      <c r="D351" s="140"/>
      <c r="E351" s="140"/>
      <c r="F351" s="54" t="s">
        <v>66</v>
      </c>
      <c r="G351" s="77">
        <v>21.6</v>
      </c>
      <c r="H351" s="57">
        <v>1.1499999999999999</v>
      </c>
      <c r="I351" s="61">
        <v>89.77176</v>
      </c>
      <c r="J351" s="62"/>
      <c r="K351" s="55"/>
      <c r="L351" s="62"/>
      <c r="M351" s="55"/>
      <c r="N351" s="63"/>
      <c r="AI351" s="39"/>
      <c r="AJ351" s="40"/>
      <c r="AK351" s="40"/>
      <c r="AO351" s="3" t="s">
        <v>65</v>
      </c>
      <c r="AQ351" s="40"/>
    </row>
    <row r="352" spans="1:44" customFormat="1" ht="15" x14ac:dyDescent="0.25">
      <c r="A352" s="59"/>
      <c r="B352" s="52"/>
      <c r="C352" s="140" t="s">
        <v>84</v>
      </c>
      <c r="D352" s="140"/>
      <c r="E352" s="140"/>
      <c r="F352" s="54" t="s">
        <v>66</v>
      </c>
      <c r="G352" s="77">
        <v>20.6</v>
      </c>
      <c r="H352" s="57">
        <v>1.1499999999999999</v>
      </c>
      <c r="I352" s="61">
        <v>85.615660000000005</v>
      </c>
      <c r="J352" s="62"/>
      <c r="K352" s="55"/>
      <c r="L352" s="62"/>
      <c r="M352" s="55"/>
      <c r="N352" s="63"/>
      <c r="AI352" s="39"/>
      <c r="AJ352" s="40"/>
      <c r="AK352" s="40"/>
      <c r="AO352" s="3" t="s">
        <v>84</v>
      </c>
      <c r="AQ352" s="40"/>
    </row>
    <row r="353" spans="1:44" customFormat="1" ht="15" x14ac:dyDescent="0.25">
      <c r="A353" s="49"/>
      <c r="B353" s="52"/>
      <c r="C353" s="142" t="s">
        <v>67</v>
      </c>
      <c r="D353" s="142"/>
      <c r="E353" s="142"/>
      <c r="F353" s="64"/>
      <c r="G353" s="65"/>
      <c r="H353" s="65"/>
      <c r="I353" s="65"/>
      <c r="J353" s="75">
        <v>5459.07</v>
      </c>
      <c r="K353" s="65"/>
      <c r="L353" s="75">
        <v>22679.18</v>
      </c>
      <c r="M353" s="65"/>
      <c r="N353" s="67">
        <v>341154.89</v>
      </c>
      <c r="AI353" s="39"/>
      <c r="AJ353" s="40"/>
      <c r="AK353" s="40"/>
      <c r="AP353" s="3" t="s">
        <v>67</v>
      </c>
      <c r="AQ353" s="40"/>
    </row>
    <row r="354" spans="1:44" customFormat="1" ht="15" x14ac:dyDescent="0.25">
      <c r="A354" s="59"/>
      <c r="B354" s="52"/>
      <c r="C354" s="140" t="s">
        <v>68</v>
      </c>
      <c r="D354" s="140"/>
      <c r="E354" s="140"/>
      <c r="F354" s="54"/>
      <c r="G354" s="55"/>
      <c r="H354" s="55"/>
      <c r="I354" s="55"/>
      <c r="J354" s="62"/>
      <c r="K354" s="55"/>
      <c r="L354" s="72">
        <v>1832.42</v>
      </c>
      <c r="M354" s="55"/>
      <c r="N354" s="58">
        <v>86105.42</v>
      </c>
      <c r="AI354" s="39"/>
      <c r="AJ354" s="40"/>
      <c r="AK354" s="40"/>
      <c r="AO354" s="3" t="s">
        <v>68</v>
      </c>
      <c r="AQ354" s="40"/>
    </row>
    <row r="355" spans="1:44" customFormat="1" ht="45" x14ac:dyDescent="0.25">
      <c r="A355" s="59"/>
      <c r="B355" s="52" t="s">
        <v>211</v>
      </c>
      <c r="C355" s="140" t="s">
        <v>212</v>
      </c>
      <c r="D355" s="140"/>
      <c r="E355" s="140"/>
      <c r="F355" s="54" t="s">
        <v>71</v>
      </c>
      <c r="G355" s="60">
        <v>147</v>
      </c>
      <c r="H355" s="55"/>
      <c r="I355" s="60">
        <v>147</v>
      </c>
      <c r="J355" s="62"/>
      <c r="K355" s="55"/>
      <c r="L355" s="72">
        <v>2693.66</v>
      </c>
      <c r="M355" s="55"/>
      <c r="N355" s="58">
        <v>126574.97</v>
      </c>
      <c r="AI355" s="39"/>
      <c r="AJ355" s="40"/>
      <c r="AK355" s="40"/>
      <c r="AO355" s="3" t="s">
        <v>212</v>
      </c>
      <c r="AQ355" s="40"/>
    </row>
    <row r="356" spans="1:44" customFormat="1" ht="56.25" x14ac:dyDescent="0.25">
      <c r="A356" s="59"/>
      <c r="B356" s="52" t="s">
        <v>213</v>
      </c>
      <c r="C356" s="140" t="s">
        <v>214</v>
      </c>
      <c r="D356" s="140"/>
      <c r="E356" s="140"/>
      <c r="F356" s="54" t="s">
        <v>71</v>
      </c>
      <c r="G356" s="60">
        <v>134</v>
      </c>
      <c r="H356" s="57">
        <v>0.85</v>
      </c>
      <c r="I356" s="77">
        <v>113.9</v>
      </c>
      <c r="J356" s="62"/>
      <c r="K356" s="55"/>
      <c r="L356" s="72">
        <v>2087.13</v>
      </c>
      <c r="M356" s="55"/>
      <c r="N356" s="58">
        <v>98074.07</v>
      </c>
      <c r="AI356" s="39"/>
      <c r="AJ356" s="40"/>
      <c r="AK356" s="40"/>
      <c r="AO356" s="3" t="s">
        <v>214</v>
      </c>
      <c r="AQ356" s="40"/>
    </row>
    <row r="357" spans="1:44" customFormat="1" ht="15" x14ac:dyDescent="0.25">
      <c r="A357" s="68"/>
      <c r="B357" s="69"/>
      <c r="C357" s="141" t="s">
        <v>74</v>
      </c>
      <c r="D357" s="141"/>
      <c r="E357" s="141"/>
      <c r="F357" s="43"/>
      <c r="G357" s="44"/>
      <c r="H357" s="44"/>
      <c r="I357" s="44"/>
      <c r="J357" s="47"/>
      <c r="K357" s="44"/>
      <c r="L357" s="70">
        <v>27459.97</v>
      </c>
      <c r="M357" s="65"/>
      <c r="N357" s="71">
        <v>565803.93000000005</v>
      </c>
      <c r="AI357" s="39"/>
      <c r="AJ357" s="40"/>
      <c r="AK357" s="40"/>
      <c r="AQ357" s="40" t="s">
        <v>74</v>
      </c>
    </row>
    <row r="358" spans="1:44" customFormat="1" ht="22.5" x14ac:dyDescent="0.25">
      <c r="A358" s="41" t="s">
        <v>235</v>
      </c>
      <c r="B358" s="42" t="s">
        <v>236</v>
      </c>
      <c r="C358" s="141" t="s">
        <v>237</v>
      </c>
      <c r="D358" s="141"/>
      <c r="E358" s="141"/>
      <c r="F358" s="43" t="s">
        <v>78</v>
      </c>
      <c r="G358" s="44">
        <v>455.34</v>
      </c>
      <c r="H358" s="45">
        <v>1</v>
      </c>
      <c r="I358" s="76">
        <v>455.34</v>
      </c>
      <c r="J358" s="82">
        <v>523.80999999999995</v>
      </c>
      <c r="K358" s="84">
        <v>1.04236</v>
      </c>
      <c r="L358" s="70">
        <v>248615</v>
      </c>
      <c r="M358" s="76">
        <v>8.75</v>
      </c>
      <c r="N358" s="71">
        <v>2175381.25</v>
      </c>
      <c r="AI358" s="39"/>
      <c r="AJ358" s="40"/>
      <c r="AK358" s="40" t="s">
        <v>237</v>
      </c>
      <c r="AQ358" s="40"/>
    </row>
    <row r="359" spans="1:44" customFormat="1" ht="15" x14ac:dyDescent="0.25">
      <c r="A359" s="49"/>
      <c r="B359" s="50"/>
      <c r="C359" s="140" t="s">
        <v>238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3"/>
      <c r="AI359" s="39"/>
      <c r="AJ359" s="40"/>
      <c r="AK359" s="40"/>
      <c r="AL359" s="3" t="s">
        <v>238</v>
      </c>
      <c r="AQ359" s="40"/>
    </row>
    <row r="360" spans="1:44" customFormat="1" ht="15" x14ac:dyDescent="0.25">
      <c r="A360" s="49"/>
      <c r="B360" s="50"/>
      <c r="C360" s="140" t="s">
        <v>239</v>
      </c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3"/>
      <c r="AI360" s="39"/>
      <c r="AJ360" s="40"/>
      <c r="AK360" s="40"/>
      <c r="AQ360" s="40"/>
      <c r="AR360" s="3" t="s">
        <v>239</v>
      </c>
    </row>
    <row r="361" spans="1:44" customFormat="1" ht="15" x14ac:dyDescent="0.25">
      <c r="A361" s="51"/>
      <c r="B361" s="52"/>
      <c r="C361" s="135" t="s">
        <v>229</v>
      </c>
      <c r="D361" s="135"/>
      <c r="E361" s="135"/>
      <c r="F361" s="135"/>
      <c r="G361" s="135"/>
      <c r="H361" s="135"/>
      <c r="I361" s="135"/>
      <c r="J361" s="135"/>
      <c r="K361" s="135"/>
      <c r="L361" s="135"/>
      <c r="M361" s="135"/>
      <c r="N361" s="144"/>
      <c r="AI361" s="39"/>
      <c r="AJ361" s="40"/>
      <c r="AK361" s="40"/>
      <c r="AM361" s="3" t="s">
        <v>229</v>
      </c>
      <c r="AQ361" s="40"/>
    </row>
    <row r="362" spans="1:44" customFormat="1" ht="15" x14ac:dyDescent="0.25">
      <c r="A362" s="51"/>
      <c r="B362" s="52"/>
      <c r="C362" s="135" t="s">
        <v>230</v>
      </c>
      <c r="D362" s="135"/>
      <c r="E362" s="135"/>
      <c r="F362" s="135"/>
      <c r="G362" s="135"/>
      <c r="H362" s="135"/>
      <c r="I362" s="135"/>
      <c r="J362" s="135"/>
      <c r="K362" s="135"/>
      <c r="L362" s="135"/>
      <c r="M362" s="135"/>
      <c r="N362" s="144"/>
      <c r="AI362" s="39"/>
      <c r="AJ362" s="40"/>
      <c r="AK362" s="40"/>
      <c r="AM362" s="3" t="s">
        <v>230</v>
      </c>
      <c r="AQ362" s="40"/>
    </row>
    <row r="363" spans="1:44" customFormat="1" ht="15" x14ac:dyDescent="0.25">
      <c r="A363" s="68"/>
      <c r="B363" s="69"/>
      <c r="C363" s="141" t="s">
        <v>74</v>
      </c>
      <c r="D363" s="141"/>
      <c r="E363" s="141"/>
      <c r="F363" s="43"/>
      <c r="G363" s="44"/>
      <c r="H363" s="44"/>
      <c r="I363" s="44"/>
      <c r="J363" s="47"/>
      <c r="K363" s="44"/>
      <c r="L363" s="70">
        <v>248615</v>
      </c>
      <c r="M363" s="65"/>
      <c r="N363" s="71">
        <v>2175381.25</v>
      </c>
      <c r="AI363" s="39"/>
      <c r="AJ363" s="40"/>
      <c r="AK363" s="40"/>
      <c r="AQ363" s="40" t="s">
        <v>74</v>
      </c>
    </row>
    <row r="364" spans="1:44" customFormat="1" ht="45.75" x14ac:dyDescent="0.25">
      <c r="A364" s="41" t="s">
        <v>240</v>
      </c>
      <c r="B364" s="42" t="s">
        <v>241</v>
      </c>
      <c r="C364" s="141" t="s">
        <v>242</v>
      </c>
      <c r="D364" s="141"/>
      <c r="E364" s="141"/>
      <c r="F364" s="43" t="s">
        <v>91</v>
      </c>
      <c r="G364" s="44">
        <v>0.25</v>
      </c>
      <c r="H364" s="45">
        <v>1</v>
      </c>
      <c r="I364" s="76">
        <v>0.25</v>
      </c>
      <c r="J364" s="47"/>
      <c r="K364" s="44"/>
      <c r="L364" s="47"/>
      <c r="M364" s="44"/>
      <c r="N364" s="48"/>
      <c r="AI364" s="39"/>
      <c r="AJ364" s="40"/>
      <c r="AK364" s="40" t="s">
        <v>242</v>
      </c>
      <c r="AQ364" s="40"/>
    </row>
    <row r="365" spans="1:44" customFormat="1" ht="15" x14ac:dyDescent="0.25">
      <c r="A365" s="49"/>
      <c r="B365" s="50"/>
      <c r="C365" s="140" t="s">
        <v>92</v>
      </c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3"/>
      <c r="AI365" s="39"/>
      <c r="AJ365" s="40"/>
      <c r="AK365" s="40"/>
      <c r="AL365" s="3" t="s">
        <v>92</v>
      </c>
      <c r="AQ365" s="40"/>
    </row>
    <row r="366" spans="1:44" customFormat="1" ht="23.25" x14ac:dyDescent="0.25">
      <c r="A366" s="51"/>
      <c r="B366" s="52" t="s">
        <v>93</v>
      </c>
      <c r="C366" s="135" t="s">
        <v>94</v>
      </c>
      <c r="D366" s="135"/>
      <c r="E366" s="135"/>
      <c r="F366" s="135"/>
      <c r="G366" s="135"/>
      <c r="H366" s="135"/>
      <c r="I366" s="135"/>
      <c r="J366" s="135"/>
      <c r="K366" s="135"/>
      <c r="L366" s="135"/>
      <c r="M366" s="135"/>
      <c r="N366" s="144"/>
      <c r="AI366" s="39"/>
      <c r="AJ366" s="40"/>
      <c r="AK366" s="40"/>
      <c r="AM366" s="3" t="s">
        <v>94</v>
      </c>
      <c r="AQ366" s="40"/>
    </row>
    <row r="367" spans="1:44" customFormat="1" ht="34.5" x14ac:dyDescent="0.25">
      <c r="A367" s="51"/>
      <c r="B367" s="52" t="s">
        <v>95</v>
      </c>
      <c r="C367" s="135" t="s">
        <v>96</v>
      </c>
      <c r="D367" s="135"/>
      <c r="E367" s="135"/>
      <c r="F367" s="135"/>
      <c r="G367" s="135"/>
      <c r="H367" s="135"/>
      <c r="I367" s="135"/>
      <c r="J367" s="135"/>
      <c r="K367" s="135"/>
      <c r="L367" s="135"/>
      <c r="M367" s="135"/>
      <c r="N367" s="144"/>
      <c r="AI367" s="39"/>
      <c r="AJ367" s="40"/>
      <c r="AK367" s="40"/>
      <c r="AM367" s="3" t="s">
        <v>96</v>
      </c>
      <c r="AQ367" s="40"/>
    </row>
    <row r="368" spans="1:44" customFormat="1" ht="23.25" x14ac:dyDescent="0.25">
      <c r="A368" s="51"/>
      <c r="B368" s="52" t="s">
        <v>104</v>
      </c>
      <c r="C368" s="135" t="s">
        <v>105</v>
      </c>
      <c r="D368" s="135"/>
      <c r="E368" s="135"/>
      <c r="F368" s="135"/>
      <c r="G368" s="135"/>
      <c r="H368" s="135"/>
      <c r="I368" s="135"/>
      <c r="J368" s="135"/>
      <c r="K368" s="135"/>
      <c r="L368" s="135"/>
      <c r="M368" s="135"/>
      <c r="N368" s="144"/>
      <c r="AI368" s="39"/>
      <c r="AJ368" s="40"/>
      <c r="AK368" s="40"/>
      <c r="AM368" s="3" t="s">
        <v>105</v>
      </c>
      <c r="AQ368" s="40"/>
    </row>
    <row r="369" spans="1:44" customFormat="1" ht="68.25" x14ac:dyDescent="0.25">
      <c r="A369" s="51"/>
      <c r="B369" s="52" t="s">
        <v>62</v>
      </c>
      <c r="C369" s="135" t="s">
        <v>63</v>
      </c>
      <c r="D369" s="135"/>
      <c r="E369" s="135"/>
      <c r="F369" s="135"/>
      <c r="G369" s="135"/>
      <c r="H369" s="135"/>
      <c r="I369" s="135"/>
      <c r="J369" s="135"/>
      <c r="K369" s="135"/>
      <c r="L369" s="135"/>
      <c r="M369" s="135"/>
      <c r="N369" s="144"/>
      <c r="AI369" s="39"/>
      <c r="AJ369" s="40"/>
      <c r="AK369" s="40"/>
      <c r="AM369" s="3" t="s">
        <v>63</v>
      </c>
      <c r="AQ369" s="40"/>
    </row>
    <row r="370" spans="1:44" customFormat="1" ht="15" x14ac:dyDescent="0.25">
      <c r="A370" s="53"/>
      <c r="B370" s="52" t="s">
        <v>57</v>
      </c>
      <c r="C370" s="140" t="s">
        <v>64</v>
      </c>
      <c r="D370" s="140"/>
      <c r="E370" s="140"/>
      <c r="F370" s="54"/>
      <c r="G370" s="55"/>
      <c r="H370" s="55"/>
      <c r="I370" s="55"/>
      <c r="J370" s="72">
        <v>9218</v>
      </c>
      <c r="K370" s="61">
        <v>1.66635</v>
      </c>
      <c r="L370" s="72">
        <v>3840.1</v>
      </c>
      <c r="M370" s="57">
        <v>46.99</v>
      </c>
      <c r="N370" s="58">
        <v>180446.3</v>
      </c>
      <c r="AI370" s="39"/>
      <c r="AJ370" s="40"/>
      <c r="AK370" s="40"/>
      <c r="AN370" s="3" t="s">
        <v>64</v>
      </c>
      <c r="AQ370" s="40"/>
    </row>
    <row r="371" spans="1:44" customFormat="1" ht="15" x14ac:dyDescent="0.25">
      <c r="A371" s="53"/>
      <c r="B371" s="52" t="s">
        <v>75</v>
      </c>
      <c r="C371" s="140" t="s">
        <v>79</v>
      </c>
      <c r="D371" s="140"/>
      <c r="E371" s="140"/>
      <c r="F371" s="54"/>
      <c r="G371" s="55"/>
      <c r="H371" s="55"/>
      <c r="I371" s="55"/>
      <c r="J371" s="72">
        <v>40105.1</v>
      </c>
      <c r="K371" s="61">
        <v>1.81125</v>
      </c>
      <c r="L371" s="72">
        <v>18160.09</v>
      </c>
      <c r="M371" s="57">
        <v>14.01</v>
      </c>
      <c r="N371" s="58">
        <v>254422.86</v>
      </c>
      <c r="AI371" s="39"/>
      <c r="AJ371" s="40"/>
      <c r="AK371" s="40"/>
      <c r="AN371" s="3" t="s">
        <v>79</v>
      </c>
      <c r="AQ371" s="40"/>
    </row>
    <row r="372" spans="1:44" customFormat="1" ht="15" x14ac:dyDescent="0.25">
      <c r="A372" s="53"/>
      <c r="B372" s="52" t="s">
        <v>80</v>
      </c>
      <c r="C372" s="140" t="s">
        <v>81</v>
      </c>
      <c r="D372" s="140"/>
      <c r="E372" s="140"/>
      <c r="F372" s="54"/>
      <c r="G372" s="55"/>
      <c r="H372" s="55"/>
      <c r="I372" s="55"/>
      <c r="J372" s="72">
        <v>2629.93</v>
      </c>
      <c r="K372" s="61">
        <v>1.81125</v>
      </c>
      <c r="L372" s="72">
        <v>1190.8699999999999</v>
      </c>
      <c r="M372" s="57">
        <v>46.99</v>
      </c>
      <c r="N372" s="58">
        <v>55958.98</v>
      </c>
      <c r="AI372" s="39"/>
      <c r="AJ372" s="40"/>
      <c r="AK372" s="40"/>
      <c r="AN372" s="3" t="s">
        <v>81</v>
      </c>
      <c r="AQ372" s="40"/>
    </row>
    <row r="373" spans="1:44" customFormat="1" ht="15" x14ac:dyDescent="0.25">
      <c r="A373" s="53"/>
      <c r="B373" s="52" t="s">
        <v>82</v>
      </c>
      <c r="C373" s="140" t="s">
        <v>83</v>
      </c>
      <c r="D373" s="140"/>
      <c r="E373" s="140"/>
      <c r="F373" s="54"/>
      <c r="G373" s="55"/>
      <c r="H373" s="55"/>
      <c r="I373" s="55"/>
      <c r="J373" s="72">
        <v>1477980.73</v>
      </c>
      <c r="K373" s="55"/>
      <c r="L373" s="72">
        <v>369495.18</v>
      </c>
      <c r="M373" s="57">
        <v>8.75</v>
      </c>
      <c r="N373" s="58">
        <v>3233082.83</v>
      </c>
      <c r="AI373" s="39"/>
      <c r="AJ373" s="40"/>
      <c r="AK373" s="40"/>
      <c r="AN373" s="3" t="s">
        <v>83</v>
      </c>
      <c r="AQ373" s="40"/>
    </row>
    <row r="374" spans="1:44" customFormat="1" ht="15" x14ac:dyDescent="0.25">
      <c r="A374" s="59"/>
      <c r="B374" s="52"/>
      <c r="C374" s="140" t="s">
        <v>65</v>
      </c>
      <c r="D374" s="140"/>
      <c r="E374" s="140"/>
      <c r="F374" s="54" t="s">
        <v>66</v>
      </c>
      <c r="G374" s="60">
        <v>1100</v>
      </c>
      <c r="H374" s="61">
        <v>1.66635</v>
      </c>
      <c r="I374" s="61">
        <v>458.24624999999997</v>
      </c>
      <c r="J374" s="62"/>
      <c r="K374" s="55"/>
      <c r="L374" s="62"/>
      <c r="M374" s="55"/>
      <c r="N374" s="63"/>
      <c r="AI374" s="39"/>
      <c r="AJ374" s="40"/>
      <c r="AK374" s="40"/>
      <c r="AO374" s="3" t="s">
        <v>65</v>
      </c>
      <c r="AQ374" s="40"/>
    </row>
    <row r="375" spans="1:44" customFormat="1" ht="15" x14ac:dyDescent="0.25">
      <c r="A375" s="59"/>
      <c r="B375" s="52"/>
      <c r="C375" s="140" t="s">
        <v>84</v>
      </c>
      <c r="D375" s="140"/>
      <c r="E375" s="140"/>
      <c r="F375" s="54" t="s">
        <v>66</v>
      </c>
      <c r="G375" s="57">
        <v>213.68</v>
      </c>
      <c r="H375" s="61">
        <v>1.81125</v>
      </c>
      <c r="I375" s="80">
        <v>96.756974999999997</v>
      </c>
      <c r="J375" s="62"/>
      <c r="K375" s="55"/>
      <c r="L375" s="62"/>
      <c r="M375" s="55"/>
      <c r="N375" s="63"/>
      <c r="AI375" s="39"/>
      <c r="AJ375" s="40"/>
      <c r="AK375" s="40"/>
      <c r="AO375" s="3" t="s">
        <v>84</v>
      </c>
      <c r="AQ375" s="40"/>
    </row>
    <row r="376" spans="1:44" customFormat="1" ht="15" x14ac:dyDescent="0.25">
      <c r="A376" s="49"/>
      <c r="B376" s="52"/>
      <c r="C376" s="142" t="s">
        <v>67</v>
      </c>
      <c r="D376" s="142"/>
      <c r="E376" s="142"/>
      <c r="F376" s="64"/>
      <c r="G376" s="65"/>
      <c r="H376" s="65"/>
      <c r="I376" s="65"/>
      <c r="J376" s="75">
        <v>1527303.83</v>
      </c>
      <c r="K376" s="65"/>
      <c r="L376" s="75">
        <v>391495.37</v>
      </c>
      <c r="M376" s="65"/>
      <c r="N376" s="67">
        <v>3667951.99</v>
      </c>
      <c r="AI376" s="39"/>
      <c r="AJ376" s="40"/>
      <c r="AK376" s="40"/>
      <c r="AP376" s="3" t="s">
        <v>67</v>
      </c>
      <c r="AQ376" s="40"/>
    </row>
    <row r="377" spans="1:44" customFormat="1" ht="15" x14ac:dyDescent="0.25">
      <c r="A377" s="59"/>
      <c r="B377" s="52"/>
      <c r="C377" s="140" t="s">
        <v>68</v>
      </c>
      <c r="D377" s="140"/>
      <c r="E377" s="140"/>
      <c r="F377" s="54"/>
      <c r="G377" s="55"/>
      <c r="H377" s="55"/>
      <c r="I377" s="55"/>
      <c r="J377" s="62"/>
      <c r="K377" s="55"/>
      <c r="L377" s="72">
        <v>5030.97</v>
      </c>
      <c r="M377" s="55"/>
      <c r="N377" s="58">
        <v>236405.28</v>
      </c>
      <c r="AI377" s="39"/>
      <c r="AJ377" s="40"/>
      <c r="AK377" s="40"/>
      <c r="AO377" s="3" t="s">
        <v>68</v>
      </c>
      <c r="AQ377" s="40"/>
    </row>
    <row r="378" spans="1:44" customFormat="1" ht="22.5" x14ac:dyDescent="0.25">
      <c r="A378" s="59"/>
      <c r="B378" s="52" t="s">
        <v>97</v>
      </c>
      <c r="C378" s="140" t="s">
        <v>98</v>
      </c>
      <c r="D378" s="140"/>
      <c r="E378" s="140"/>
      <c r="F378" s="54" t="s">
        <v>71</v>
      </c>
      <c r="G378" s="60">
        <v>109</v>
      </c>
      <c r="H378" s="55"/>
      <c r="I378" s="60">
        <v>109</v>
      </c>
      <c r="J378" s="62"/>
      <c r="K378" s="55"/>
      <c r="L378" s="72">
        <v>5483.76</v>
      </c>
      <c r="M378" s="55"/>
      <c r="N378" s="58">
        <v>257681.76</v>
      </c>
      <c r="AI378" s="39"/>
      <c r="AJ378" s="40"/>
      <c r="AK378" s="40"/>
      <c r="AO378" s="3" t="s">
        <v>98</v>
      </c>
      <c r="AQ378" s="40"/>
    </row>
    <row r="379" spans="1:44" customFormat="1" ht="45" x14ac:dyDescent="0.25">
      <c r="A379" s="59"/>
      <c r="B379" s="52" t="s">
        <v>99</v>
      </c>
      <c r="C379" s="140" t="s">
        <v>100</v>
      </c>
      <c r="D379" s="140"/>
      <c r="E379" s="140"/>
      <c r="F379" s="54" t="s">
        <v>71</v>
      </c>
      <c r="G379" s="60">
        <v>65</v>
      </c>
      <c r="H379" s="57">
        <v>0.85</v>
      </c>
      <c r="I379" s="57">
        <v>55.25</v>
      </c>
      <c r="J379" s="62"/>
      <c r="K379" s="55"/>
      <c r="L379" s="72">
        <v>2779.61</v>
      </c>
      <c r="M379" s="55"/>
      <c r="N379" s="58">
        <v>130613.92</v>
      </c>
      <c r="AI379" s="39"/>
      <c r="AJ379" s="40"/>
      <c r="AK379" s="40"/>
      <c r="AO379" s="3" t="s">
        <v>100</v>
      </c>
      <c r="AQ379" s="40"/>
    </row>
    <row r="380" spans="1:44" customFormat="1" ht="15" x14ac:dyDescent="0.25">
      <c r="A380" s="68"/>
      <c r="B380" s="69"/>
      <c r="C380" s="141" t="s">
        <v>74</v>
      </c>
      <c r="D380" s="141"/>
      <c r="E380" s="141"/>
      <c r="F380" s="43"/>
      <c r="G380" s="44"/>
      <c r="H380" s="44"/>
      <c r="I380" s="44"/>
      <c r="J380" s="47"/>
      <c r="K380" s="44"/>
      <c r="L380" s="70">
        <v>399758.74</v>
      </c>
      <c r="M380" s="65"/>
      <c r="N380" s="71">
        <v>4056247.67</v>
      </c>
      <c r="AI380" s="39"/>
      <c r="AJ380" s="40"/>
      <c r="AK380" s="40"/>
      <c r="AQ380" s="40" t="s">
        <v>74</v>
      </c>
    </row>
    <row r="381" spans="1:44" customFormat="1" ht="23.25" x14ac:dyDescent="0.25">
      <c r="A381" s="41" t="s">
        <v>243</v>
      </c>
      <c r="B381" s="42" t="s">
        <v>244</v>
      </c>
      <c r="C381" s="141" t="s">
        <v>245</v>
      </c>
      <c r="D381" s="141"/>
      <c r="E381" s="141"/>
      <c r="F381" s="43" t="s">
        <v>118</v>
      </c>
      <c r="G381" s="44">
        <v>-460</v>
      </c>
      <c r="H381" s="45">
        <v>1</v>
      </c>
      <c r="I381" s="45">
        <v>-460</v>
      </c>
      <c r="J381" s="82">
        <v>188.1</v>
      </c>
      <c r="K381" s="44"/>
      <c r="L381" s="70">
        <v>-86526</v>
      </c>
      <c r="M381" s="76">
        <v>8.75</v>
      </c>
      <c r="N381" s="71">
        <v>-757102.5</v>
      </c>
      <c r="AI381" s="39"/>
      <c r="AJ381" s="40"/>
      <c r="AK381" s="40" t="s">
        <v>245</v>
      </c>
      <c r="AQ381" s="40"/>
    </row>
    <row r="382" spans="1:44" customFormat="1" ht="15" x14ac:dyDescent="0.25">
      <c r="A382" s="68"/>
      <c r="B382" s="69"/>
      <c r="C382" s="141" t="s">
        <v>74</v>
      </c>
      <c r="D382" s="141"/>
      <c r="E382" s="141"/>
      <c r="F382" s="43"/>
      <c r="G382" s="44"/>
      <c r="H382" s="44"/>
      <c r="I382" s="44"/>
      <c r="J382" s="47"/>
      <c r="K382" s="44"/>
      <c r="L382" s="70">
        <v>-86526</v>
      </c>
      <c r="M382" s="65"/>
      <c r="N382" s="71">
        <v>-757102.5</v>
      </c>
      <c r="AI382" s="39"/>
      <c r="AJ382" s="40"/>
      <c r="AK382" s="40"/>
      <c r="AQ382" s="40" t="s">
        <v>74</v>
      </c>
    </row>
    <row r="383" spans="1:44" customFormat="1" ht="22.5" x14ac:dyDescent="0.25">
      <c r="A383" s="41" t="s">
        <v>246</v>
      </c>
      <c r="B383" s="42" t="s">
        <v>247</v>
      </c>
      <c r="C383" s="141" t="s">
        <v>248</v>
      </c>
      <c r="D383" s="141"/>
      <c r="E383" s="141"/>
      <c r="F383" s="43" t="s">
        <v>118</v>
      </c>
      <c r="G383" s="44">
        <v>460</v>
      </c>
      <c r="H383" s="45">
        <v>1</v>
      </c>
      <c r="I383" s="45">
        <v>460</v>
      </c>
      <c r="J383" s="82">
        <v>779.24</v>
      </c>
      <c r="K383" s="84">
        <v>1.04236</v>
      </c>
      <c r="L383" s="70">
        <v>373634.36</v>
      </c>
      <c r="M383" s="76">
        <v>8.75</v>
      </c>
      <c r="N383" s="71">
        <v>3269300.65</v>
      </c>
      <c r="AI383" s="39"/>
      <c r="AJ383" s="40"/>
      <c r="AK383" s="40" t="s">
        <v>248</v>
      </c>
      <c r="AQ383" s="40"/>
    </row>
    <row r="384" spans="1:44" customFormat="1" ht="15" x14ac:dyDescent="0.25">
      <c r="A384" s="49"/>
      <c r="B384" s="50"/>
      <c r="C384" s="140" t="s">
        <v>249</v>
      </c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3"/>
      <c r="AI384" s="39"/>
      <c r="AJ384" s="40"/>
      <c r="AK384" s="40"/>
      <c r="AQ384" s="40"/>
      <c r="AR384" s="3" t="s">
        <v>249</v>
      </c>
    </row>
    <row r="385" spans="1:44" customFormat="1" ht="15" x14ac:dyDescent="0.25">
      <c r="A385" s="51"/>
      <c r="B385" s="52"/>
      <c r="C385" s="135" t="s">
        <v>229</v>
      </c>
      <c r="D385" s="135"/>
      <c r="E385" s="135"/>
      <c r="F385" s="135"/>
      <c r="G385" s="135"/>
      <c r="H385" s="135"/>
      <c r="I385" s="135"/>
      <c r="J385" s="135"/>
      <c r="K385" s="135"/>
      <c r="L385" s="135"/>
      <c r="M385" s="135"/>
      <c r="N385" s="144"/>
      <c r="AI385" s="39"/>
      <c r="AJ385" s="40"/>
      <c r="AK385" s="40"/>
      <c r="AM385" s="3" t="s">
        <v>229</v>
      </c>
      <c r="AQ385" s="40"/>
    </row>
    <row r="386" spans="1:44" customFormat="1" ht="15" x14ac:dyDescent="0.25">
      <c r="A386" s="51"/>
      <c r="B386" s="52"/>
      <c r="C386" s="135" t="s">
        <v>230</v>
      </c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44"/>
      <c r="AI386" s="39"/>
      <c r="AJ386" s="40"/>
      <c r="AK386" s="40"/>
      <c r="AM386" s="3" t="s">
        <v>230</v>
      </c>
      <c r="AQ386" s="40"/>
    </row>
    <row r="387" spans="1:44" customFormat="1" ht="15" x14ac:dyDescent="0.25">
      <c r="A387" s="68"/>
      <c r="B387" s="69"/>
      <c r="C387" s="141" t="s">
        <v>74</v>
      </c>
      <c r="D387" s="141"/>
      <c r="E387" s="141"/>
      <c r="F387" s="43"/>
      <c r="G387" s="44"/>
      <c r="H387" s="44"/>
      <c r="I387" s="44"/>
      <c r="J387" s="47"/>
      <c r="K387" s="44"/>
      <c r="L387" s="70">
        <v>373634.36</v>
      </c>
      <c r="M387" s="65"/>
      <c r="N387" s="71">
        <v>3269300.65</v>
      </c>
      <c r="AI387" s="39"/>
      <c r="AJ387" s="40"/>
      <c r="AK387" s="40"/>
      <c r="AQ387" s="40" t="s">
        <v>74</v>
      </c>
    </row>
    <row r="388" spans="1:44" customFormat="1" ht="34.5" x14ac:dyDescent="0.25">
      <c r="A388" s="41" t="s">
        <v>250</v>
      </c>
      <c r="B388" s="42" t="s">
        <v>251</v>
      </c>
      <c r="C388" s="141" t="s">
        <v>252</v>
      </c>
      <c r="D388" s="141"/>
      <c r="E388" s="141"/>
      <c r="F388" s="43" t="s">
        <v>253</v>
      </c>
      <c r="G388" s="44">
        <v>-1.38</v>
      </c>
      <c r="H388" s="45">
        <v>1</v>
      </c>
      <c r="I388" s="76">
        <v>-1.38</v>
      </c>
      <c r="J388" s="70">
        <v>10948</v>
      </c>
      <c r="K388" s="44"/>
      <c r="L388" s="70">
        <v>-15108.24</v>
      </c>
      <c r="M388" s="76">
        <v>8.75</v>
      </c>
      <c r="N388" s="71">
        <v>-132197.1</v>
      </c>
      <c r="AI388" s="39"/>
      <c r="AJ388" s="40"/>
      <c r="AK388" s="40" t="s">
        <v>252</v>
      </c>
      <c r="AQ388" s="40"/>
    </row>
    <row r="389" spans="1:44" customFormat="1" ht="15" x14ac:dyDescent="0.25">
      <c r="A389" s="68"/>
      <c r="B389" s="69"/>
      <c r="C389" s="141" t="s">
        <v>74</v>
      </c>
      <c r="D389" s="141"/>
      <c r="E389" s="141"/>
      <c r="F389" s="43"/>
      <c r="G389" s="44"/>
      <c r="H389" s="44"/>
      <c r="I389" s="44"/>
      <c r="J389" s="47"/>
      <c r="K389" s="44"/>
      <c r="L389" s="70">
        <v>-15108.24</v>
      </c>
      <c r="M389" s="65"/>
      <c r="N389" s="71">
        <v>-132197.1</v>
      </c>
      <c r="AI389" s="39"/>
      <c r="AJ389" s="40"/>
      <c r="AK389" s="40"/>
      <c r="AQ389" s="40" t="s">
        <v>74</v>
      </c>
    </row>
    <row r="390" spans="1:44" customFormat="1" ht="23.25" x14ac:dyDescent="0.25">
      <c r="A390" s="41" t="s">
        <v>254</v>
      </c>
      <c r="B390" s="42" t="s">
        <v>255</v>
      </c>
      <c r="C390" s="141" t="s">
        <v>256</v>
      </c>
      <c r="D390" s="141"/>
      <c r="E390" s="141"/>
      <c r="F390" s="43" t="s">
        <v>257</v>
      </c>
      <c r="G390" s="44">
        <v>1.8460000000000001</v>
      </c>
      <c r="H390" s="45">
        <v>1</v>
      </c>
      <c r="I390" s="79">
        <v>1.8460000000000001</v>
      </c>
      <c r="J390" s="70">
        <v>26000</v>
      </c>
      <c r="K390" s="84">
        <v>1.04236</v>
      </c>
      <c r="L390" s="70">
        <v>50029.11</v>
      </c>
      <c r="M390" s="76">
        <v>8.75</v>
      </c>
      <c r="N390" s="71">
        <v>437754.71</v>
      </c>
      <c r="AI390" s="39"/>
      <c r="AJ390" s="40"/>
      <c r="AK390" s="40" t="s">
        <v>256</v>
      </c>
      <c r="AQ390" s="40"/>
    </row>
    <row r="391" spans="1:44" customFormat="1" ht="15" x14ac:dyDescent="0.25">
      <c r="A391" s="49"/>
      <c r="B391" s="50"/>
      <c r="C391" s="140" t="s">
        <v>258</v>
      </c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3"/>
      <c r="AI391" s="39"/>
      <c r="AJ391" s="40"/>
      <c r="AK391" s="40"/>
      <c r="AQ391" s="40"/>
      <c r="AR391" s="3" t="s">
        <v>258</v>
      </c>
    </row>
    <row r="392" spans="1:44" customFormat="1" ht="15" x14ac:dyDescent="0.25">
      <c r="A392" s="51"/>
      <c r="B392" s="52"/>
      <c r="C392" s="135" t="s">
        <v>229</v>
      </c>
      <c r="D392" s="135"/>
      <c r="E392" s="135"/>
      <c r="F392" s="135"/>
      <c r="G392" s="135"/>
      <c r="H392" s="135"/>
      <c r="I392" s="135"/>
      <c r="J392" s="135"/>
      <c r="K392" s="135"/>
      <c r="L392" s="135"/>
      <c r="M392" s="135"/>
      <c r="N392" s="144"/>
      <c r="AI392" s="39"/>
      <c r="AJ392" s="40"/>
      <c r="AK392" s="40"/>
      <c r="AM392" s="3" t="s">
        <v>229</v>
      </c>
      <c r="AQ392" s="40"/>
    </row>
    <row r="393" spans="1:44" customFormat="1" ht="15" x14ac:dyDescent="0.25">
      <c r="A393" s="51"/>
      <c r="B393" s="52"/>
      <c r="C393" s="135" t="s">
        <v>230</v>
      </c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44"/>
      <c r="AI393" s="39"/>
      <c r="AJ393" s="40"/>
      <c r="AK393" s="40"/>
      <c r="AM393" s="3" t="s">
        <v>230</v>
      </c>
      <c r="AQ393" s="40"/>
    </row>
    <row r="394" spans="1:44" customFormat="1" ht="15" x14ac:dyDescent="0.25">
      <c r="A394" s="68"/>
      <c r="B394" s="69"/>
      <c r="C394" s="141" t="s">
        <v>74</v>
      </c>
      <c r="D394" s="141"/>
      <c r="E394" s="141"/>
      <c r="F394" s="43"/>
      <c r="G394" s="44"/>
      <c r="H394" s="44"/>
      <c r="I394" s="44"/>
      <c r="J394" s="47"/>
      <c r="K394" s="44"/>
      <c r="L394" s="70">
        <v>50029.11</v>
      </c>
      <c r="M394" s="65"/>
      <c r="N394" s="71">
        <v>437754.71</v>
      </c>
      <c r="AI394" s="39"/>
      <c r="AJ394" s="40"/>
      <c r="AK394" s="40"/>
      <c r="AQ394" s="40" t="s">
        <v>74</v>
      </c>
    </row>
    <row r="395" spans="1:44" customFormat="1" ht="34.5" x14ac:dyDescent="0.25">
      <c r="A395" s="41" t="s">
        <v>259</v>
      </c>
      <c r="B395" s="42" t="s">
        <v>260</v>
      </c>
      <c r="C395" s="141" t="s">
        <v>261</v>
      </c>
      <c r="D395" s="141"/>
      <c r="E395" s="141"/>
      <c r="F395" s="43" t="s">
        <v>253</v>
      </c>
      <c r="G395" s="44">
        <v>-0.86</v>
      </c>
      <c r="H395" s="45">
        <v>1</v>
      </c>
      <c r="I395" s="76">
        <v>-0.86</v>
      </c>
      <c r="J395" s="70">
        <v>11859</v>
      </c>
      <c r="K395" s="44"/>
      <c r="L395" s="70">
        <v>-10198.74</v>
      </c>
      <c r="M395" s="76">
        <v>8.75</v>
      </c>
      <c r="N395" s="71">
        <v>-89238.98</v>
      </c>
      <c r="AI395" s="39"/>
      <c r="AJ395" s="40"/>
      <c r="AK395" s="40" t="s">
        <v>261</v>
      </c>
      <c r="AQ395" s="40"/>
    </row>
    <row r="396" spans="1:44" customFormat="1" ht="15" x14ac:dyDescent="0.25">
      <c r="A396" s="68"/>
      <c r="B396" s="69"/>
      <c r="C396" s="141" t="s">
        <v>74</v>
      </c>
      <c r="D396" s="141"/>
      <c r="E396" s="141"/>
      <c r="F396" s="43"/>
      <c r="G396" s="44"/>
      <c r="H396" s="44"/>
      <c r="I396" s="44"/>
      <c r="J396" s="47"/>
      <c r="K396" s="44"/>
      <c r="L396" s="70">
        <v>-10198.74</v>
      </c>
      <c r="M396" s="65"/>
      <c r="N396" s="71">
        <v>-89238.98</v>
      </c>
      <c r="AI396" s="39"/>
      <c r="AJ396" s="40"/>
      <c r="AK396" s="40"/>
      <c r="AQ396" s="40" t="s">
        <v>74</v>
      </c>
    </row>
    <row r="397" spans="1:44" customFormat="1" ht="23.25" x14ac:dyDescent="0.25">
      <c r="A397" s="41" t="s">
        <v>262</v>
      </c>
      <c r="B397" s="42" t="s">
        <v>263</v>
      </c>
      <c r="C397" s="141" t="s">
        <v>264</v>
      </c>
      <c r="D397" s="141"/>
      <c r="E397" s="141"/>
      <c r="F397" s="43" t="s">
        <v>257</v>
      </c>
      <c r="G397" s="44">
        <v>2.3109999999999999</v>
      </c>
      <c r="H397" s="45">
        <v>1</v>
      </c>
      <c r="I397" s="79">
        <v>2.3109999999999999</v>
      </c>
      <c r="J397" s="70">
        <v>33366.67</v>
      </c>
      <c r="K397" s="84">
        <v>1.04236</v>
      </c>
      <c r="L397" s="70">
        <v>80376.77</v>
      </c>
      <c r="M397" s="76">
        <v>8.75</v>
      </c>
      <c r="N397" s="71">
        <v>703296.74</v>
      </c>
      <c r="AI397" s="39"/>
      <c r="AJ397" s="40"/>
      <c r="AK397" s="40" t="s">
        <v>264</v>
      </c>
      <c r="AQ397" s="40"/>
    </row>
    <row r="398" spans="1:44" customFormat="1" ht="15" x14ac:dyDescent="0.25">
      <c r="A398" s="49"/>
      <c r="B398" s="50"/>
      <c r="C398" s="140" t="s">
        <v>265</v>
      </c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3"/>
      <c r="AI398" s="39"/>
      <c r="AJ398" s="40"/>
      <c r="AK398" s="40"/>
      <c r="AQ398" s="40"/>
      <c r="AR398" s="3" t="s">
        <v>265</v>
      </c>
    </row>
    <row r="399" spans="1:44" customFormat="1" ht="15" x14ac:dyDescent="0.25">
      <c r="A399" s="51"/>
      <c r="B399" s="52"/>
      <c r="C399" s="135" t="s">
        <v>229</v>
      </c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44"/>
      <c r="AI399" s="39"/>
      <c r="AJ399" s="40"/>
      <c r="AK399" s="40"/>
      <c r="AM399" s="3" t="s">
        <v>229</v>
      </c>
      <c r="AQ399" s="40"/>
    </row>
    <row r="400" spans="1:44" customFormat="1" ht="15" x14ac:dyDescent="0.25">
      <c r="A400" s="51"/>
      <c r="B400" s="52"/>
      <c r="C400" s="135" t="s">
        <v>230</v>
      </c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44"/>
      <c r="AI400" s="39"/>
      <c r="AJ400" s="40"/>
      <c r="AK400" s="40"/>
      <c r="AM400" s="3" t="s">
        <v>230</v>
      </c>
      <c r="AQ400" s="40"/>
    </row>
    <row r="401" spans="1:44" customFormat="1" ht="15" x14ac:dyDescent="0.25">
      <c r="A401" s="68"/>
      <c r="B401" s="69"/>
      <c r="C401" s="141" t="s">
        <v>74</v>
      </c>
      <c r="D401" s="141"/>
      <c r="E401" s="141"/>
      <c r="F401" s="43"/>
      <c r="G401" s="44"/>
      <c r="H401" s="44"/>
      <c r="I401" s="44"/>
      <c r="J401" s="47"/>
      <c r="K401" s="44"/>
      <c r="L401" s="70">
        <v>80376.77</v>
      </c>
      <c r="M401" s="65"/>
      <c r="N401" s="71">
        <v>703296.74</v>
      </c>
      <c r="AI401" s="39"/>
      <c r="AJ401" s="40"/>
      <c r="AK401" s="40"/>
      <c r="AQ401" s="40" t="s">
        <v>74</v>
      </c>
    </row>
    <row r="402" spans="1:44" customFormat="1" ht="34.5" x14ac:dyDescent="0.25">
      <c r="A402" s="41" t="s">
        <v>266</v>
      </c>
      <c r="B402" s="42" t="s">
        <v>267</v>
      </c>
      <c r="C402" s="141" t="s">
        <v>268</v>
      </c>
      <c r="D402" s="141"/>
      <c r="E402" s="141"/>
      <c r="F402" s="43" t="s">
        <v>253</v>
      </c>
      <c r="G402" s="44">
        <v>-0.16500000000000001</v>
      </c>
      <c r="H402" s="45">
        <v>1</v>
      </c>
      <c r="I402" s="79">
        <v>-0.16500000000000001</v>
      </c>
      <c r="J402" s="70">
        <v>10424</v>
      </c>
      <c r="K402" s="44"/>
      <c r="L402" s="70">
        <v>-1719.96</v>
      </c>
      <c r="M402" s="76">
        <v>8.75</v>
      </c>
      <c r="N402" s="71">
        <v>-15049.65</v>
      </c>
      <c r="AI402" s="39"/>
      <c r="AJ402" s="40"/>
      <c r="AK402" s="40" t="s">
        <v>268</v>
      </c>
      <c r="AQ402" s="40"/>
    </row>
    <row r="403" spans="1:44" customFormat="1" ht="15" x14ac:dyDescent="0.25">
      <c r="A403" s="68"/>
      <c r="B403" s="69"/>
      <c r="C403" s="141" t="s">
        <v>74</v>
      </c>
      <c r="D403" s="141"/>
      <c r="E403" s="141"/>
      <c r="F403" s="43"/>
      <c r="G403" s="44"/>
      <c r="H403" s="44"/>
      <c r="I403" s="44"/>
      <c r="J403" s="47"/>
      <c r="K403" s="44"/>
      <c r="L403" s="70">
        <v>-1719.96</v>
      </c>
      <c r="M403" s="65"/>
      <c r="N403" s="71">
        <v>-15049.65</v>
      </c>
      <c r="AI403" s="39"/>
      <c r="AJ403" s="40"/>
      <c r="AK403" s="40"/>
      <c r="AQ403" s="40" t="s">
        <v>74</v>
      </c>
    </row>
    <row r="404" spans="1:44" customFormat="1" ht="23.25" x14ac:dyDescent="0.25">
      <c r="A404" s="41" t="s">
        <v>269</v>
      </c>
      <c r="B404" s="42" t="s">
        <v>270</v>
      </c>
      <c r="C404" s="141" t="s">
        <v>271</v>
      </c>
      <c r="D404" s="141"/>
      <c r="E404" s="141"/>
      <c r="F404" s="43" t="s">
        <v>257</v>
      </c>
      <c r="G404" s="44">
        <v>0.28499999999999998</v>
      </c>
      <c r="H404" s="45">
        <v>1</v>
      </c>
      <c r="I404" s="79">
        <v>0.28499999999999998</v>
      </c>
      <c r="J404" s="70">
        <v>29333.33</v>
      </c>
      <c r="K404" s="84">
        <v>1.04236</v>
      </c>
      <c r="L404" s="70">
        <v>8714.1299999999992</v>
      </c>
      <c r="M404" s="76">
        <v>8.75</v>
      </c>
      <c r="N404" s="71">
        <v>76248.639999999999</v>
      </c>
      <c r="AI404" s="39"/>
      <c r="AJ404" s="40"/>
      <c r="AK404" s="40" t="s">
        <v>271</v>
      </c>
      <c r="AQ404" s="40"/>
    </row>
    <row r="405" spans="1:44" customFormat="1" ht="15" x14ac:dyDescent="0.25">
      <c r="A405" s="49"/>
      <c r="B405" s="50"/>
      <c r="C405" s="140" t="s">
        <v>272</v>
      </c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3"/>
      <c r="AI405" s="39"/>
      <c r="AJ405" s="40"/>
      <c r="AK405" s="40"/>
      <c r="AQ405" s="40"/>
      <c r="AR405" s="3" t="s">
        <v>272</v>
      </c>
    </row>
    <row r="406" spans="1:44" customFormat="1" ht="15" x14ac:dyDescent="0.25">
      <c r="A406" s="51"/>
      <c r="B406" s="52"/>
      <c r="C406" s="135" t="s">
        <v>229</v>
      </c>
      <c r="D406" s="135"/>
      <c r="E406" s="135"/>
      <c r="F406" s="135"/>
      <c r="G406" s="135"/>
      <c r="H406" s="135"/>
      <c r="I406" s="135"/>
      <c r="J406" s="135"/>
      <c r="K406" s="135"/>
      <c r="L406" s="135"/>
      <c r="M406" s="135"/>
      <c r="N406" s="144"/>
      <c r="AI406" s="39"/>
      <c r="AJ406" s="40"/>
      <c r="AK406" s="40"/>
      <c r="AM406" s="3" t="s">
        <v>229</v>
      </c>
      <c r="AQ406" s="40"/>
    </row>
    <row r="407" spans="1:44" customFormat="1" ht="15" x14ac:dyDescent="0.25">
      <c r="A407" s="51"/>
      <c r="B407" s="52"/>
      <c r="C407" s="135" t="s">
        <v>230</v>
      </c>
      <c r="D407" s="135"/>
      <c r="E407" s="135"/>
      <c r="F407" s="135"/>
      <c r="G407" s="135"/>
      <c r="H407" s="135"/>
      <c r="I407" s="135"/>
      <c r="J407" s="135"/>
      <c r="K407" s="135"/>
      <c r="L407" s="135"/>
      <c r="M407" s="135"/>
      <c r="N407" s="144"/>
      <c r="AI407" s="39"/>
      <c r="AJ407" s="40"/>
      <c r="AK407" s="40"/>
      <c r="AM407" s="3" t="s">
        <v>230</v>
      </c>
      <c r="AQ407" s="40"/>
    </row>
    <row r="408" spans="1:44" customFormat="1" ht="15" x14ac:dyDescent="0.25">
      <c r="A408" s="68"/>
      <c r="B408" s="69"/>
      <c r="C408" s="141" t="s">
        <v>74</v>
      </c>
      <c r="D408" s="141"/>
      <c r="E408" s="141"/>
      <c r="F408" s="43"/>
      <c r="G408" s="44"/>
      <c r="H408" s="44"/>
      <c r="I408" s="44"/>
      <c r="J408" s="47"/>
      <c r="K408" s="44"/>
      <c r="L408" s="70">
        <v>8714.1299999999992</v>
      </c>
      <c r="M408" s="65"/>
      <c r="N408" s="71">
        <v>76248.639999999999</v>
      </c>
      <c r="AI408" s="39"/>
      <c r="AJ408" s="40"/>
      <c r="AK408" s="40"/>
      <c r="AQ408" s="40" t="s">
        <v>74</v>
      </c>
    </row>
    <row r="409" spans="1:44" customFormat="1" ht="15" x14ac:dyDescent="0.25">
      <c r="A409" s="41" t="s">
        <v>273</v>
      </c>
      <c r="B409" s="42" t="s">
        <v>274</v>
      </c>
      <c r="C409" s="141" t="s">
        <v>275</v>
      </c>
      <c r="D409" s="141"/>
      <c r="E409" s="141"/>
      <c r="F409" s="43" t="s">
        <v>118</v>
      </c>
      <c r="G409" s="44">
        <v>-80</v>
      </c>
      <c r="H409" s="45">
        <v>1</v>
      </c>
      <c r="I409" s="45">
        <v>-80</v>
      </c>
      <c r="J409" s="82">
        <v>145.30000000000001</v>
      </c>
      <c r="K409" s="44"/>
      <c r="L409" s="70">
        <v>-11624</v>
      </c>
      <c r="M409" s="76">
        <v>8.75</v>
      </c>
      <c r="N409" s="71">
        <v>-101710</v>
      </c>
      <c r="AI409" s="39"/>
      <c r="AJ409" s="40"/>
      <c r="AK409" s="40" t="s">
        <v>275</v>
      </c>
      <c r="AQ409" s="40"/>
    </row>
    <row r="410" spans="1:44" customFormat="1" ht="15" x14ac:dyDescent="0.25">
      <c r="A410" s="68"/>
      <c r="B410" s="69"/>
      <c r="C410" s="141" t="s">
        <v>74</v>
      </c>
      <c r="D410" s="141"/>
      <c r="E410" s="141"/>
      <c r="F410" s="43"/>
      <c r="G410" s="44"/>
      <c r="H410" s="44"/>
      <c r="I410" s="44"/>
      <c r="J410" s="47"/>
      <c r="K410" s="44"/>
      <c r="L410" s="70">
        <v>-11624</v>
      </c>
      <c r="M410" s="65"/>
      <c r="N410" s="71">
        <v>-101710</v>
      </c>
      <c r="AI410" s="39"/>
      <c r="AJ410" s="40"/>
      <c r="AK410" s="40"/>
      <c r="AQ410" s="40" t="s">
        <v>74</v>
      </c>
    </row>
    <row r="411" spans="1:44" customFormat="1" ht="22.5" x14ac:dyDescent="0.25">
      <c r="A411" s="41" t="s">
        <v>276</v>
      </c>
      <c r="B411" s="42" t="s">
        <v>277</v>
      </c>
      <c r="C411" s="141" t="s">
        <v>278</v>
      </c>
      <c r="D411" s="141"/>
      <c r="E411" s="141"/>
      <c r="F411" s="43" t="s">
        <v>257</v>
      </c>
      <c r="G411" s="44">
        <v>2.4780000000000002</v>
      </c>
      <c r="H411" s="45">
        <v>1</v>
      </c>
      <c r="I411" s="79">
        <v>2.4780000000000002</v>
      </c>
      <c r="J411" s="70">
        <v>44095.24</v>
      </c>
      <c r="K411" s="84">
        <v>1.04236</v>
      </c>
      <c r="L411" s="70">
        <v>113896.6</v>
      </c>
      <c r="M411" s="76">
        <v>8.75</v>
      </c>
      <c r="N411" s="71">
        <v>996595.25</v>
      </c>
      <c r="AI411" s="39"/>
      <c r="AJ411" s="40"/>
      <c r="AK411" s="40" t="s">
        <v>278</v>
      </c>
      <c r="AQ411" s="40"/>
    </row>
    <row r="412" spans="1:44" customFormat="1" ht="15" x14ac:dyDescent="0.25">
      <c r="A412" s="49"/>
      <c r="B412" s="50"/>
      <c r="C412" s="140" t="s">
        <v>279</v>
      </c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3"/>
      <c r="AI412" s="39"/>
      <c r="AJ412" s="40"/>
      <c r="AK412" s="40"/>
      <c r="AQ412" s="40"/>
      <c r="AR412" s="3" t="s">
        <v>279</v>
      </c>
    </row>
    <row r="413" spans="1:44" customFormat="1" ht="15" x14ac:dyDescent="0.25">
      <c r="A413" s="51"/>
      <c r="B413" s="52"/>
      <c r="C413" s="135" t="s">
        <v>229</v>
      </c>
      <c r="D413" s="135"/>
      <c r="E413" s="135"/>
      <c r="F413" s="135"/>
      <c r="G413" s="135"/>
      <c r="H413" s="135"/>
      <c r="I413" s="135"/>
      <c r="J413" s="135"/>
      <c r="K413" s="135"/>
      <c r="L413" s="135"/>
      <c r="M413" s="135"/>
      <c r="N413" s="144"/>
      <c r="AI413" s="39"/>
      <c r="AJ413" s="40"/>
      <c r="AK413" s="40"/>
      <c r="AM413" s="3" t="s">
        <v>229</v>
      </c>
      <c r="AQ413" s="40"/>
    </row>
    <row r="414" spans="1:44" customFormat="1" ht="15" x14ac:dyDescent="0.25">
      <c r="A414" s="51"/>
      <c r="B414" s="52"/>
      <c r="C414" s="135" t="s">
        <v>230</v>
      </c>
      <c r="D414" s="135"/>
      <c r="E414" s="135"/>
      <c r="F414" s="135"/>
      <c r="G414" s="135"/>
      <c r="H414" s="135"/>
      <c r="I414" s="135"/>
      <c r="J414" s="135"/>
      <c r="K414" s="135"/>
      <c r="L414" s="135"/>
      <c r="M414" s="135"/>
      <c r="N414" s="144"/>
      <c r="AI414" s="39"/>
      <c r="AJ414" s="40"/>
      <c r="AK414" s="40"/>
      <c r="AM414" s="3" t="s">
        <v>230</v>
      </c>
      <c r="AQ414" s="40"/>
    </row>
    <row r="415" spans="1:44" customFormat="1" ht="15" x14ac:dyDescent="0.25">
      <c r="A415" s="68"/>
      <c r="B415" s="69"/>
      <c r="C415" s="141" t="s">
        <v>74</v>
      </c>
      <c r="D415" s="141"/>
      <c r="E415" s="141"/>
      <c r="F415" s="43"/>
      <c r="G415" s="44"/>
      <c r="H415" s="44"/>
      <c r="I415" s="44"/>
      <c r="J415" s="47"/>
      <c r="K415" s="44"/>
      <c r="L415" s="70">
        <v>113896.6</v>
      </c>
      <c r="M415" s="65"/>
      <c r="N415" s="71">
        <v>996595.25</v>
      </c>
      <c r="AI415" s="39"/>
      <c r="AJ415" s="40"/>
      <c r="AK415" s="40"/>
      <c r="AQ415" s="40" t="s">
        <v>74</v>
      </c>
    </row>
    <row r="416" spans="1:44" customFormat="1" ht="23.25" x14ac:dyDescent="0.25">
      <c r="A416" s="41" t="s">
        <v>280</v>
      </c>
      <c r="B416" s="42" t="s">
        <v>281</v>
      </c>
      <c r="C416" s="141" t="s">
        <v>282</v>
      </c>
      <c r="D416" s="141"/>
      <c r="E416" s="141"/>
      <c r="F416" s="43" t="s">
        <v>118</v>
      </c>
      <c r="G416" s="44">
        <v>-920</v>
      </c>
      <c r="H416" s="45">
        <v>1</v>
      </c>
      <c r="I416" s="45">
        <v>-920</v>
      </c>
      <c r="J416" s="82">
        <v>43.61</v>
      </c>
      <c r="K416" s="44"/>
      <c r="L416" s="70">
        <v>-40121.199999999997</v>
      </c>
      <c r="M416" s="76">
        <v>8.75</v>
      </c>
      <c r="N416" s="71">
        <v>-351060.5</v>
      </c>
      <c r="AI416" s="39"/>
      <c r="AJ416" s="40"/>
      <c r="AK416" s="40" t="s">
        <v>282</v>
      </c>
      <c r="AQ416" s="40"/>
    </row>
    <row r="417" spans="1:44" customFormat="1" ht="15" x14ac:dyDescent="0.25">
      <c r="A417" s="68"/>
      <c r="B417" s="69"/>
      <c r="C417" s="141" t="s">
        <v>74</v>
      </c>
      <c r="D417" s="141"/>
      <c r="E417" s="141"/>
      <c r="F417" s="43"/>
      <c r="G417" s="44"/>
      <c r="H417" s="44"/>
      <c r="I417" s="44"/>
      <c r="J417" s="47"/>
      <c r="K417" s="44"/>
      <c r="L417" s="70">
        <v>-40121.199999999997</v>
      </c>
      <c r="M417" s="65"/>
      <c r="N417" s="71">
        <v>-351060.5</v>
      </c>
      <c r="AI417" s="39"/>
      <c r="AJ417" s="40"/>
      <c r="AK417" s="40"/>
      <c r="AQ417" s="40" t="s">
        <v>74</v>
      </c>
    </row>
    <row r="418" spans="1:44" customFormat="1" ht="22.5" x14ac:dyDescent="0.25">
      <c r="A418" s="41" t="s">
        <v>283</v>
      </c>
      <c r="B418" s="42" t="s">
        <v>284</v>
      </c>
      <c r="C418" s="141" t="s">
        <v>285</v>
      </c>
      <c r="D418" s="141"/>
      <c r="E418" s="141"/>
      <c r="F418" s="43" t="s">
        <v>253</v>
      </c>
      <c r="G418" s="44">
        <v>6.44</v>
      </c>
      <c r="H418" s="45">
        <v>1</v>
      </c>
      <c r="I418" s="76">
        <v>6.44</v>
      </c>
      <c r="J418" s="70">
        <v>40595.24</v>
      </c>
      <c r="K418" s="84">
        <v>1.04236</v>
      </c>
      <c r="L418" s="70">
        <v>272507.65999999997</v>
      </c>
      <c r="M418" s="76">
        <v>8.75</v>
      </c>
      <c r="N418" s="71">
        <v>2384442.0299999998</v>
      </c>
      <c r="AI418" s="39"/>
      <c r="AJ418" s="40"/>
      <c r="AK418" s="40" t="s">
        <v>285</v>
      </c>
      <c r="AQ418" s="40"/>
    </row>
    <row r="419" spans="1:44" customFormat="1" ht="15" x14ac:dyDescent="0.25">
      <c r="A419" s="49"/>
      <c r="B419" s="50"/>
      <c r="C419" s="140" t="s">
        <v>286</v>
      </c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3"/>
      <c r="AI419" s="39"/>
      <c r="AJ419" s="40"/>
      <c r="AK419" s="40"/>
      <c r="AQ419" s="40"/>
      <c r="AR419" s="3" t="s">
        <v>286</v>
      </c>
    </row>
    <row r="420" spans="1:44" customFormat="1" ht="15" x14ac:dyDescent="0.25">
      <c r="A420" s="51"/>
      <c r="B420" s="52"/>
      <c r="C420" s="135" t="s">
        <v>229</v>
      </c>
      <c r="D420" s="135"/>
      <c r="E420" s="135"/>
      <c r="F420" s="135"/>
      <c r="G420" s="135"/>
      <c r="H420" s="135"/>
      <c r="I420" s="135"/>
      <c r="J420" s="135"/>
      <c r="K420" s="135"/>
      <c r="L420" s="135"/>
      <c r="M420" s="135"/>
      <c r="N420" s="144"/>
      <c r="AI420" s="39"/>
      <c r="AJ420" s="40"/>
      <c r="AK420" s="40"/>
      <c r="AM420" s="3" t="s">
        <v>229</v>
      </c>
      <c r="AQ420" s="40"/>
    </row>
    <row r="421" spans="1:44" customFormat="1" ht="15" x14ac:dyDescent="0.25">
      <c r="A421" s="51"/>
      <c r="B421" s="52"/>
      <c r="C421" s="135" t="s">
        <v>230</v>
      </c>
      <c r="D421" s="135"/>
      <c r="E421" s="135"/>
      <c r="F421" s="135"/>
      <c r="G421" s="135"/>
      <c r="H421" s="135"/>
      <c r="I421" s="135"/>
      <c r="J421" s="135"/>
      <c r="K421" s="135"/>
      <c r="L421" s="135"/>
      <c r="M421" s="135"/>
      <c r="N421" s="144"/>
      <c r="AI421" s="39"/>
      <c r="AJ421" s="40"/>
      <c r="AK421" s="40"/>
      <c r="AM421" s="3" t="s">
        <v>230</v>
      </c>
      <c r="AQ421" s="40"/>
    </row>
    <row r="422" spans="1:44" customFormat="1" ht="15" x14ac:dyDescent="0.25">
      <c r="A422" s="68"/>
      <c r="B422" s="69"/>
      <c r="C422" s="141" t="s">
        <v>74</v>
      </c>
      <c r="D422" s="141"/>
      <c r="E422" s="141"/>
      <c r="F422" s="43"/>
      <c r="G422" s="44"/>
      <c r="H422" s="44"/>
      <c r="I422" s="44"/>
      <c r="J422" s="47"/>
      <c r="K422" s="44"/>
      <c r="L422" s="70">
        <v>272507.65999999997</v>
      </c>
      <c r="M422" s="65"/>
      <c r="N422" s="71">
        <v>2384442.0299999998</v>
      </c>
      <c r="AI422" s="39"/>
      <c r="AJ422" s="40"/>
      <c r="AK422" s="40"/>
      <c r="AQ422" s="40" t="s">
        <v>74</v>
      </c>
    </row>
    <row r="423" spans="1:44" customFormat="1" ht="23.25" x14ac:dyDescent="0.25">
      <c r="A423" s="41" t="s">
        <v>287</v>
      </c>
      <c r="B423" s="42" t="s">
        <v>288</v>
      </c>
      <c r="C423" s="141" t="s">
        <v>289</v>
      </c>
      <c r="D423" s="141"/>
      <c r="E423" s="141"/>
      <c r="F423" s="43" t="s">
        <v>290</v>
      </c>
      <c r="G423" s="44">
        <v>-500</v>
      </c>
      <c r="H423" s="45">
        <v>1</v>
      </c>
      <c r="I423" s="45">
        <v>-500</v>
      </c>
      <c r="J423" s="82">
        <v>351.2</v>
      </c>
      <c r="K423" s="44"/>
      <c r="L423" s="70">
        <v>-175600</v>
      </c>
      <c r="M423" s="76">
        <v>8.75</v>
      </c>
      <c r="N423" s="71">
        <v>-1536500</v>
      </c>
      <c r="AI423" s="39"/>
      <c r="AJ423" s="40"/>
      <c r="AK423" s="40" t="s">
        <v>289</v>
      </c>
      <c r="AQ423" s="40"/>
    </row>
    <row r="424" spans="1:44" customFormat="1" ht="15" x14ac:dyDescent="0.25">
      <c r="A424" s="68"/>
      <c r="B424" s="69"/>
      <c r="C424" s="141" t="s">
        <v>74</v>
      </c>
      <c r="D424" s="141"/>
      <c r="E424" s="141"/>
      <c r="F424" s="43"/>
      <c r="G424" s="44"/>
      <c r="H424" s="44"/>
      <c r="I424" s="44"/>
      <c r="J424" s="47"/>
      <c r="K424" s="44"/>
      <c r="L424" s="70">
        <v>-175600</v>
      </c>
      <c r="M424" s="65"/>
      <c r="N424" s="71">
        <v>-1536500</v>
      </c>
      <c r="AI424" s="39"/>
      <c r="AJ424" s="40"/>
      <c r="AK424" s="40"/>
      <c r="AQ424" s="40" t="s">
        <v>74</v>
      </c>
    </row>
    <row r="425" spans="1:44" customFormat="1" ht="22.5" x14ac:dyDescent="0.25">
      <c r="A425" s="41" t="s">
        <v>291</v>
      </c>
      <c r="B425" s="42" t="s">
        <v>292</v>
      </c>
      <c r="C425" s="141" t="s">
        <v>293</v>
      </c>
      <c r="D425" s="141"/>
      <c r="E425" s="141"/>
      <c r="F425" s="43" t="s">
        <v>257</v>
      </c>
      <c r="G425" s="44">
        <v>32.44</v>
      </c>
      <c r="H425" s="45">
        <v>1</v>
      </c>
      <c r="I425" s="76">
        <v>32.44</v>
      </c>
      <c r="J425" s="70">
        <v>19047.62</v>
      </c>
      <c r="K425" s="84">
        <v>1.04236</v>
      </c>
      <c r="L425" s="70">
        <v>644079.24</v>
      </c>
      <c r="M425" s="76">
        <v>8.75</v>
      </c>
      <c r="N425" s="71">
        <v>5635693.3499999996</v>
      </c>
      <c r="AI425" s="39"/>
      <c r="AJ425" s="40"/>
      <c r="AK425" s="40" t="s">
        <v>293</v>
      </c>
      <c r="AQ425" s="40"/>
    </row>
    <row r="426" spans="1:44" customFormat="1" ht="15" x14ac:dyDescent="0.25">
      <c r="A426" s="49"/>
      <c r="B426" s="50"/>
      <c r="C426" s="140" t="s">
        <v>294</v>
      </c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3"/>
      <c r="AI426" s="39"/>
      <c r="AJ426" s="40"/>
      <c r="AK426" s="40"/>
      <c r="AQ426" s="40"/>
      <c r="AR426" s="3" t="s">
        <v>294</v>
      </c>
    </row>
    <row r="427" spans="1:44" customFormat="1" ht="15" x14ac:dyDescent="0.25">
      <c r="A427" s="51"/>
      <c r="B427" s="52"/>
      <c r="C427" s="135" t="s">
        <v>229</v>
      </c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44"/>
      <c r="AI427" s="39"/>
      <c r="AJ427" s="40"/>
      <c r="AK427" s="40"/>
      <c r="AM427" s="3" t="s">
        <v>229</v>
      </c>
      <c r="AQ427" s="40"/>
    </row>
    <row r="428" spans="1:44" customFormat="1" ht="15" x14ac:dyDescent="0.25">
      <c r="A428" s="51"/>
      <c r="B428" s="52"/>
      <c r="C428" s="135" t="s">
        <v>230</v>
      </c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44"/>
      <c r="AI428" s="39"/>
      <c r="AJ428" s="40"/>
      <c r="AK428" s="40"/>
      <c r="AM428" s="3" t="s">
        <v>230</v>
      </c>
      <c r="AQ428" s="40"/>
    </row>
    <row r="429" spans="1:44" customFormat="1" ht="15" x14ac:dyDescent="0.25">
      <c r="A429" s="68"/>
      <c r="B429" s="69"/>
      <c r="C429" s="141" t="s">
        <v>74</v>
      </c>
      <c r="D429" s="141"/>
      <c r="E429" s="141"/>
      <c r="F429" s="43"/>
      <c r="G429" s="44"/>
      <c r="H429" s="44"/>
      <c r="I429" s="44"/>
      <c r="J429" s="47"/>
      <c r="K429" s="44"/>
      <c r="L429" s="70">
        <v>644079.24</v>
      </c>
      <c r="M429" s="65"/>
      <c r="N429" s="71">
        <v>5635693.3499999996</v>
      </c>
      <c r="AI429" s="39"/>
      <c r="AJ429" s="40"/>
      <c r="AK429" s="40"/>
      <c r="AQ429" s="40" t="s">
        <v>74</v>
      </c>
    </row>
    <row r="430" spans="1:44" customFormat="1" ht="34.5" x14ac:dyDescent="0.25">
      <c r="A430" s="41" t="s">
        <v>295</v>
      </c>
      <c r="B430" s="42" t="s">
        <v>296</v>
      </c>
      <c r="C430" s="141" t="s">
        <v>297</v>
      </c>
      <c r="D430" s="141"/>
      <c r="E430" s="141"/>
      <c r="F430" s="43" t="s">
        <v>118</v>
      </c>
      <c r="G430" s="44">
        <v>-920</v>
      </c>
      <c r="H430" s="45">
        <v>1</v>
      </c>
      <c r="I430" s="45">
        <v>-920</v>
      </c>
      <c r="J430" s="82">
        <v>5.6</v>
      </c>
      <c r="K430" s="44"/>
      <c r="L430" s="70">
        <v>-5152</v>
      </c>
      <c r="M430" s="76">
        <v>8.75</v>
      </c>
      <c r="N430" s="71">
        <v>-45080</v>
      </c>
      <c r="AI430" s="39"/>
      <c r="AJ430" s="40"/>
      <c r="AK430" s="40" t="s">
        <v>297</v>
      </c>
      <c r="AQ430" s="40"/>
    </row>
    <row r="431" spans="1:44" customFormat="1" ht="15" x14ac:dyDescent="0.25">
      <c r="A431" s="68"/>
      <c r="B431" s="69"/>
      <c r="C431" s="141" t="s">
        <v>74</v>
      </c>
      <c r="D431" s="141"/>
      <c r="E431" s="141"/>
      <c r="F431" s="43"/>
      <c r="G431" s="44"/>
      <c r="H431" s="44"/>
      <c r="I431" s="44"/>
      <c r="J431" s="47"/>
      <c r="K431" s="44"/>
      <c r="L431" s="70">
        <v>-5152</v>
      </c>
      <c r="M431" s="65"/>
      <c r="N431" s="71">
        <v>-45080</v>
      </c>
      <c r="AI431" s="39"/>
      <c r="AJ431" s="40"/>
      <c r="AK431" s="40"/>
      <c r="AQ431" s="40" t="s">
        <v>74</v>
      </c>
    </row>
    <row r="432" spans="1:44" customFormat="1" ht="22.5" x14ac:dyDescent="0.25">
      <c r="A432" s="41" t="s">
        <v>298</v>
      </c>
      <c r="B432" s="42" t="s">
        <v>299</v>
      </c>
      <c r="C432" s="141" t="s">
        <v>300</v>
      </c>
      <c r="D432" s="141"/>
      <c r="E432" s="141"/>
      <c r="F432" s="43" t="s">
        <v>118</v>
      </c>
      <c r="G432" s="44">
        <v>920</v>
      </c>
      <c r="H432" s="45">
        <v>1</v>
      </c>
      <c r="I432" s="45">
        <v>920</v>
      </c>
      <c r="J432" s="82">
        <v>12.57</v>
      </c>
      <c r="K432" s="84">
        <v>1.04236</v>
      </c>
      <c r="L432" s="70">
        <v>12054.27</v>
      </c>
      <c r="M432" s="76">
        <v>8.75</v>
      </c>
      <c r="N432" s="71">
        <v>105474.86</v>
      </c>
      <c r="AI432" s="39"/>
      <c r="AJ432" s="40"/>
      <c r="AK432" s="40" t="s">
        <v>300</v>
      </c>
      <c r="AQ432" s="40"/>
    </row>
    <row r="433" spans="1:44" customFormat="1" ht="15" x14ac:dyDescent="0.25">
      <c r="A433" s="49"/>
      <c r="B433" s="50"/>
      <c r="C433" s="140" t="s">
        <v>301</v>
      </c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3"/>
      <c r="AI433" s="39"/>
      <c r="AJ433" s="40"/>
      <c r="AK433" s="40"/>
      <c r="AQ433" s="40"/>
      <c r="AR433" s="3" t="s">
        <v>301</v>
      </c>
    </row>
    <row r="434" spans="1:44" customFormat="1" ht="15" x14ac:dyDescent="0.25">
      <c r="A434" s="51"/>
      <c r="B434" s="52"/>
      <c r="C434" s="135" t="s">
        <v>229</v>
      </c>
      <c r="D434" s="135"/>
      <c r="E434" s="135"/>
      <c r="F434" s="135"/>
      <c r="G434" s="135"/>
      <c r="H434" s="135"/>
      <c r="I434" s="135"/>
      <c r="J434" s="135"/>
      <c r="K434" s="135"/>
      <c r="L434" s="135"/>
      <c r="M434" s="135"/>
      <c r="N434" s="144"/>
      <c r="AI434" s="39"/>
      <c r="AJ434" s="40"/>
      <c r="AK434" s="40"/>
      <c r="AM434" s="3" t="s">
        <v>229</v>
      </c>
      <c r="AQ434" s="40"/>
    </row>
    <row r="435" spans="1:44" customFormat="1" ht="15" x14ac:dyDescent="0.25">
      <c r="A435" s="51"/>
      <c r="B435" s="52"/>
      <c r="C435" s="135" t="s">
        <v>230</v>
      </c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44"/>
      <c r="AI435" s="39"/>
      <c r="AJ435" s="40"/>
      <c r="AK435" s="40"/>
      <c r="AM435" s="3" t="s">
        <v>230</v>
      </c>
      <c r="AQ435" s="40"/>
    </row>
    <row r="436" spans="1:44" customFormat="1" ht="15" x14ac:dyDescent="0.25">
      <c r="A436" s="68"/>
      <c r="B436" s="69"/>
      <c r="C436" s="141" t="s">
        <v>74</v>
      </c>
      <c r="D436" s="141"/>
      <c r="E436" s="141"/>
      <c r="F436" s="43"/>
      <c r="G436" s="44"/>
      <c r="H436" s="44"/>
      <c r="I436" s="44"/>
      <c r="J436" s="47"/>
      <c r="K436" s="44"/>
      <c r="L436" s="70">
        <v>12054.27</v>
      </c>
      <c r="M436" s="65"/>
      <c r="N436" s="71">
        <v>105474.86</v>
      </c>
      <c r="AI436" s="39"/>
      <c r="AJ436" s="40"/>
      <c r="AK436" s="40"/>
      <c r="AQ436" s="40" t="s">
        <v>74</v>
      </c>
    </row>
    <row r="437" spans="1:44" customFormat="1" ht="23.25" x14ac:dyDescent="0.25">
      <c r="A437" s="41" t="s">
        <v>302</v>
      </c>
      <c r="B437" s="42" t="s">
        <v>303</v>
      </c>
      <c r="C437" s="141" t="s">
        <v>304</v>
      </c>
      <c r="D437" s="141"/>
      <c r="E437" s="141"/>
      <c r="F437" s="43" t="s">
        <v>118</v>
      </c>
      <c r="G437" s="44">
        <v>-920</v>
      </c>
      <c r="H437" s="45">
        <v>1</v>
      </c>
      <c r="I437" s="45">
        <v>-920</v>
      </c>
      <c r="J437" s="82">
        <v>2.5</v>
      </c>
      <c r="K437" s="44"/>
      <c r="L437" s="70">
        <v>-2300</v>
      </c>
      <c r="M437" s="76">
        <v>8.75</v>
      </c>
      <c r="N437" s="71">
        <v>-20125</v>
      </c>
      <c r="AI437" s="39"/>
      <c r="AJ437" s="40"/>
      <c r="AK437" s="40" t="s">
        <v>304</v>
      </c>
      <c r="AQ437" s="40"/>
    </row>
    <row r="438" spans="1:44" customFormat="1" ht="15" x14ac:dyDescent="0.25">
      <c r="A438" s="68"/>
      <c r="B438" s="69"/>
      <c r="C438" s="141" t="s">
        <v>74</v>
      </c>
      <c r="D438" s="141"/>
      <c r="E438" s="141"/>
      <c r="F438" s="43"/>
      <c r="G438" s="44"/>
      <c r="H438" s="44"/>
      <c r="I438" s="44"/>
      <c r="J438" s="47"/>
      <c r="K438" s="44"/>
      <c r="L438" s="70">
        <v>-2300</v>
      </c>
      <c r="M438" s="65"/>
      <c r="N438" s="71">
        <v>-20125</v>
      </c>
      <c r="AI438" s="39"/>
      <c r="AJ438" s="40"/>
      <c r="AK438" s="40"/>
      <c r="AQ438" s="40" t="s">
        <v>74</v>
      </c>
    </row>
    <row r="439" spans="1:44" customFormat="1" ht="22.5" x14ac:dyDescent="0.25">
      <c r="A439" s="41" t="s">
        <v>305</v>
      </c>
      <c r="B439" s="42" t="s">
        <v>306</v>
      </c>
      <c r="C439" s="141" t="s">
        <v>307</v>
      </c>
      <c r="D439" s="141"/>
      <c r="E439" s="141"/>
      <c r="F439" s="43" t="s">
        <v>118</v>
      </c>
      <c r="G439" s="44">
        <v>920</v>
      </c>
      <c r="H439" s="45">
        <v>1</v>
      </c>
      <c r="I439" s="45">
        <v>920</v>
      </c>
      <c r="J439" s="82">
        <v>11.24</v>
      </c>
      <c r="K439" s="84">
        <v>1.04236</v>
      </c>
      <c r="L439" s="70">
        <v>10778.84</v>
      </c>
      <c r="M439" s="76">
        <v>8.75</v>
      </c>
      <c r="N439" s="71">
        <v>94314.85</v>
      </c>
      <c r="AI439" s="39"/>
      <c r="AJ439" s="40"/>
      <c r="AK439" s="40" t="s">
        <v>307</v>
      </c>
      <c r="AQ439" s="40"/>
    </row>
    <row r="440" spans="1:44" customFormat="1" ht="15" x14ac:dyDescent="0.25">
      <c r="A440" s="49"/>
      <c r="B440" s="50"/>
      <c r="C440" s="140" t="s">
        <v>308</v>
      </c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3"/>
      <c r="AI440" s="39"/>
      <c r="AJ440" s="40"/>
      <c r="AK440" s="40"/>
      <c r="AQ440" s="40"/>
      <c r="AR440" s="3" t="s">
        <v>308</v>
      </c>
    </row>
    <row r="441" spans="1:44" customFormat="1" ht="15" x14ac:dyDescent="0.25">
      <c r="A441" s="51"/>
      <c r="B441" s="52"/>
      <c r="C441" s="135" t="s">
        <v>229</v>
      </c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44"/>
      <c r="AI441" s="39"/>
      <c r="AJ441" s="40"/>
      <c r="AK441" s="40"/>
      <c r="AM441" s="3" t="s">
        <v>229</v>
      </c>
      <c r="AQ441" s="40"/>
    </row>
    <row r="442" spans="1:44" customFormat="1" ht="15" x14ac:dyDescent="0.25">
      <c r="A442" s="51"/>
      <c r="B442" s="52"/>
      <c r="C442" s="135" t="s">
        <v>230</v>
      </c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44"/>
      <c r="AI442" s="39"/>
      <c r="AJ442" s="40"/>
      <c r="AK442" s="40"/>
      <c r="AM442" s="3" t="s">
        <v>230</v>
      </c>
      <c r="AQ442" s="40"/>
    </row>
    <row r="443" spans="1:44" customFormat="1" ht="15" x14ac:dyDescent="0.25">
      <c r="A443" s="68"/>
      <c r="B443" s="69"/>
      <c r="C443" s="141" t="s">
        <v>74</v>
      </c>
      <c r="D443" s="141"/>
      <c r="E443" s="141"/>
      <c r="F443" s="43"/>
      <c r="G443" s="44"/>
      <c r="H443" s="44"/>
      <c r="I443" s="44"/>
      <c r="J443" s="47"/>
      <c r="K443" s="44"/>
      <c r="L443" s="70">
        <v>10778.84</v>
      </c>
      <c r="M443" s="65"/>
      <c r="N443" s="71">
        <v>94314.85</v>
      </c>
      <c r="AI443" s="39"/>
      <c r="AJ443" s="40"/>
      <c r="AK443" s="40"/>
      <c r="AQ443" s="40" t="s">
        <v>74</v>
      </c>
    </row>
    <row r="444" spans="1:44" customFormat="1" ht="34.5" x14ac:dyDescent="0.25">
      <c r="A444" s="41" t="s">
        <v>309</v>
      </c>
      <c r="B444" s="42" t="s">
        <v>310</v>
      </c>
      <c r="C444" s="141" t="s">
        <v>311</v>
      </c>
      <c r="D444" s="141"/>
      <c r="E444" s="141"/>
      <c r="F444" s="43" t="s">
        <v>195</v>
      </c>
      <c r="G444" s="44">
        <v>0.1075</v>
      </c>
      <c r="H444" s="45">
        <v>1</v>
      </c>
      <c r="I444" s="46">
        <v>0.1075</v>
      </c>
      <c r="J444" s="47"/>
      <c r="K444" s="44"/>
      <c r="L444" s="47"/>
      <c r="M444" s="44"/>
      <c r="N444" s="48"/>
      <c r="AI444" s="39"/>
      <c r="AJ444" s="40"/>
      <c r="AK444" s="40" t="s">
        <v>311</v>
      </c>
      <c r="AQ444" s="40"/>
    </row>
    <row r="445" spans="1:44" customFormat="1" ht="15" x14ac:dyDescent="0.25">
      <c r="A445" s="49"/>
      <c r="B445" s="50"/>
      <c r="C445" s="140" t="s">
        <v>312</v>
      </c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3"/>
      <c r="AI445" s="39"/>
      <c r="AJ445" s="40"/>
      <c r="AK445" s="40"/>
      <c r="AL445" s="3" t="s">
        <v>312</v>
      </c>
      <c r="AQ445" s="40"/>
    </row>
    <row r="446" spans="1:44" customFormat="1" ht="23.25" x14ac:dyDescent="0.25">
      <c r="A446" s="51"/>
      <c r="B446" s="52" t="s">
        <v>93</v>
      </c>
      <c r="C446" s="135" t="s">
        <v>94</v>
      </c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44"/>
      <c r="AI446" s="39"/>
      <c r="AJ446" s="40"/>
      <c r="AK446" s="40"/>
      <c r="AM446" s="3" t="s">
        <v>94</v>
      </c>
      <c r="AQ446" s="40"/>
    </row>
    <row r="447" spans="1:44" customFormat="1" ht="34.5" x14ac:dyDescent="0.25">
      <c r="A447" s="51"/>
      <c r="B447" s="52" t="s">
        <v>95</v>
      </c>
      <c r="C447" s="135" t="s">
        <v>96</v>
      </c>
      <c r="D447" s="135"/>
      <c r="E447" s="135"/>
      <c r="F447" s="135"/>
      <c r="G447" s="135"/>
      <c r="H447" s="135"/>
      <c r="I447" s="135"/>
      <c r="J447" s="135"/>
      <c r="K447" s="135"/>
      <c r="L447" s="135"/>
      <c r="M447" s="135"/>
      <c r="N447" s="144"/>
      <c r="AI447" s="39"/>
      <c r="AJ447" s="40"/>
      <c r="AK447" s="40"/>
      <c r="AM447" s="3" t="s">
        <v>96</v>
      </c>
      <c r="AQ447" s="40"/>
    </row>
    <row r="448" spans="1:44" customFormat="1" ht="23.25" x14ac:dyDescent="0.25">
      <c r="A448" s="51"/>
      <c r="B448" s="52" t="s">
        <v>104</v>
      </c>
      <c r="C448" s="135" t="s">
        <v>105</v>
      </c>
      <c r="D448" s="135"/>
      <c r="E448" s="135"/>
      <c r="F448" s="135"/>
      <c r="G448" s="135"/>
      <c r="H448" s="135"/>
      <c r="I448" s="135"/>
      <c r="J448" s="135"/>
      <c r="K448" s="135"/>
      <c r="L448" s="135"/>
      <c r="M448" s="135"/>
      <c r="N448" s="144"/>
      <c r="AI448" s="39"/>
      <c r="AJ448" s="40"/>
      <c r="AK448" s="40"/>
      <c r="AM448" s="3" t="s">
        <v>105</v>
      </c>
      <c r="AQ448" s="40"/>
    </row>
    <row r="449" spans="1:43" customFormat="1" ht="68.25" x14ac:dyDescent="0.25">
      <c r="A449" s="51"/>
      <c r="B449" s="52" t="s">
        <v>62</v>
      </c>
      <c r="C449" s="135" t="s">
        <v>63</v>
      </c>
      <c r="D449" s="135"/>
      <c r="E449" s="135"/>
      <c r="F449" s="135"/>
      <c r="G449" s="135"/>
      <c r="H449" s="135"/>
      <c r="I449" s="135"/>
      <c r="J449" s="135"/>
      <c r="K449" s="135"/>
      <c r="L449" s="135"/>
      <c r="M449" s="135"/>
      <c r="N449" s="144"/>
      <c r="AI449" s="39"/>
      <c r="AJ449" s="40"/>
      <c r="AK449" s="40"/>
      <c r="AM449" s="3" t="s">
        <v>63</v>
      </c>
      <c r="AQ449" s="40"/>
    </row>
    <row r="450" spans="1:43" customFormat="1" ht="15" x14ac:dyDescent="0.25">
      <c r="A450" s="53"/>
      <c r="B450" s="52" t="s">
        <v>57</v>
      </c>
      <c r="C450" s="140" t="s">
        <v>64</v>
      </c>
      <c r="D450" s="140"/>
      <c r="E450" s="140"/>
      <c r="F450" s="54"/>
      <c r="G450" s="55"/>
      <c r="H450" s="55"/>
      <c r="I450" s="55"/>
      <c r="J450" s="72">
        <v>1107.95</v>
      </c>
      <c r="K450" s="61">
        <v>1.66635</v>
      </c>
      <c r="L450" s="56">
        <v>198.47</v>
      </c>
      <c r="M450" s="57">
        <v>46.99</v>
      </c>
      <c r="N450" s="58">
        <v>9326.11</v>
      </c>
      <c r="AI450" s="39"/>
      <c r="AJ450" s="40"/>
      <c r="AK450" s="40"/>
      <c r="AN450" s="3" t="s">
        <v>64</v>
      </c>
      <c r="AQ450" s="40"/>
    </row>
    <row r="451" spans="1:43" customFormat="1" ht="15" x14ac:dyDescent="0.25">
      <c r="A451" s="53"/>
      <c r="B451" s="52" t="s">
        <v>75</v>
      </c>
      <c r="C451" s="140" t="s">
        <v>79</v>
      </c>
      <c r="D451" s="140"/>
      <c r="E451" s="140"/>
      <c r="F451" s="54"/>
      <c r="G451" s="55"/>
      <c r="H451" s="55"/>
      <c r="I451" s="55"/>
      <c r="J451" s="72">
        <v>12533.99</v>
      </c>
      <c r="K451" s="61">
        <v>1.81125</v>
      </c>
      <c r="L451" s="72">
        <v>2440.4899999999998</v>
      </c>
      <c r="M451" s="57">
        <v>14.01</v>
      </c>
      <c r="N451" s="58">
        <v>34191.26</v>
      </c>
      <c r="AI451" s="39"/>
      <c r="AJ451" s="40"/>
      <c r="AK451" s="40"/>
      <c r="AN451" s="3" t="s">
        <v>79</v>
      </c>
      <c r="AQ451" s="40"/>
    </row>
    <row r="452" spans="1:43" customFormat="1" ht="15" x14ac:dyDescent="0.25">
      <c r="A452" s="53"/>
      <c r="B452" s="52" t="s">
        <v>80</v>
      </c>
      <c r="C452" s="140" t="s">
        <v>81</v>
      </c>
      <c r="D452" s="140"/>
      <c r="E452" s="140"/>
      <c r="F452" s="54"/>
      <c r="G452" s="55"/>
      <c r="H452" s="55"/>
      <c r="I452" s="55"/>
      <c r="J452" s="56">
        <v>820.22</v>
      </c>
      <c r="K452" s="61">
        <v>1.81125</v>
      </c>
      <c r="L452" s="56">
        <v>159.69999999999999</v>
      </c>
      <c r="M452" s="57">
        <v>46.99</v>
      </c>
      <c r="N452" s="58">
        <v>7504.3</v>
      </c>
      <c r="AI452" s="39"/>
      <c r="AJ452" s="40"/>
      <c r="AK452" s="40"/>
      <c r="AN452" s="3" t="s">
        <v>81</v>
      </c>
      <c r="AQ452" s="40"/>
    </row>
    <row r="453" spans="1:43" customFormat="1" ht="15" x14ac:dyDescent="0.25">
      <c r="A453" s="53"/>
      <c r="B453" s="52" t="s">
        <v>82</v>
      </c>
      <c r="C453" s="140" t="s">
        <v>83</v>
      </c>
      <c r="D453" s="140"/>
      <c r="E453" s="140"/>
      <c r="F453" s="54"/>
      <c r="G453" s="55"/>
      <c r="H453" s="55"/>
      <c r="I453" s="55"/>
      <c r="J453" s="72">
        <v>230267.7</v>
      </c>
      <c r="K453" s="55"/>
      <c r="L453" s="72">
        <v>24753.78</v>
      </c>
      <c r="M453" s="57">
        <v>8.75</v>
      </c>
      <c r="N453" s="58">
        <v>216595.58</v>
      </c>
      <c r="AI453" s="39"/>
      <c r="AJ453" s="40"/>
      <c r="AK453" s="40"/>
      <c r="AN453" s="3" t="s">
        <v>83</v>
      </c>
      <c r="AQ453" s="40"/>
    </row>
    <row r="454" spans="1:43" customFormat="1" ht="15" x14ac:dyDescent="0.25">
      <c r="A454" s="59"/>
      <c r="B454" s="52"/>
      <c r="C454" s="140" t="s">
        <v>65</v>
      </c>
      <c r="D454" s="140"/>
      <c r="E454" s="140"/>
      <c r="F454" s="54" t="s">
        <v>66</v>
      </c>
      <c r="G454" s="57">
        <v>134.46</v>
      </c>
      <c r="H454" s="61">
        <v>1.66635</v>
      </c>
      <c r="I454" s="81">
        <v>24.0861728</v>
      </c>
      <c r="J454" s="62"/>
      <c r="K454" s="55"/>
      <c r="L454" s="62"/>
      <c r="M454" s="55"/>
      <c r="N454" s="63"/>
      <c r="AI454" s="39"/>
      <c r="AJ454" s="40"/>
      <c r="AK454" s="40"/>
      <c r="AO454" s="3" t="s">
        <v>65</v>
      </c>
      <c r="AQ454" s="40"/>
    </row>
    <row r="455" spans="1:43" customFormat="1" ht="15" x14ac:dyDescent="0.25">
      <c r="A455" s="59"/>
      <c r="B455" s="52"/>
      <c r="C455" s="140" t="s">
        <v>84</v>
      </c>
      <c r="D455" s="140"/>
      <c r="E455" s="140"/>
      <c r="F455" s="54" t="s">
        <v>66</v>
      </c>
      <c r="G455" s="57">
        <v>54.89</v>
      </c>
      <c r="H455" s="61">
        <v>1.81125</v>
      </c>
      <c r="I455" s="81">
        <v>10.6875976</v>
      </c>
      <c r="J455" s="62"/>
      <c r="K455" s="55"/>
      <c r="L455" s="62"/>
      <c r="M455" s="55"/>
      <c r="N455" s="63"/>
      <c r="AI455" s="39"/>
      <c r="AJ455" s="40"/>
      <c r="AK455" s="40"/>
      <c r="AO455" s="3" t="s">
        <v>84</v>
      </c>
      <c r="AQ455" s="40"/>
    </row>
    <row r="456" spans="1:43" customFormat="1" ht="15" x14ac:dyDescent="0.25">
      <c r="A456" s="49"/>
      <c r="B456" s="52"/>
      <c r="C456" s="142" t="s">
        <v>67</v>
      </c>
      <c r="D456" s="142"/>
      <c r="E456" s="142"/>
      <c r="F456" s="64"/>
      <c r="G456" s="65"/>
      <c r="H456" s="65"/>
      <c r="I456" s="65"/>
      <c r="J456" s="75">
        <v>243909.64</v>
      </c>
      <c r="K456" s="65"/>
      <c r="L456" s="75">
        <v>27392.74</v>
      </c>
      <c r="M456" s="65"/>
      <c r="N456" s="67">
        <v>260112.95</v>
      </c>
      <c r="AI456" s="39"/>
      <c r="AJ456" s="40"/>
      <c r="AK456" s="40"/>
      <c r="AP456" s="3" t="s">
        <v>67</v>
      </c>
      <c r="AQ456" s="40"/>
    </row>
    <row r="457" spans="1:43" customFormat="1" ht="15" x14ac:dyDescent="0.25">
      <c r="A457" s="59"/>
      <c r="B457" s="52"/>
      <c r="C457" s="140" t="s">
        <v>68</v>
      </c>
      <c r="D457" s="140"/>
      <c r="E457" s="140"/>
      <c r="F457" s="54"/>
      <c r="G457" s="55"/>
      <c r="H457" s="55"/>
      <c r="I457" s="55"/>
      <c r="J457" s="62"/>
      <c r="K457" s="55"/>
      <c r="L457" s="56">
        <v>358.17</v>
      </c>
      <c r="M457" s="55"/>
      <c r="N457" s="58">
        <v>16830.41</v>
      </c>
      <c r="AI457" s="39"/>
      <c r="AJ457" s="40"/>
      <c r="AK457" s="40"/>
      <c r="AO457" s="3" t="s">
        <v>68</v>
      </c>
      <c r="AQ457" s="40"/>
    </row>
    <row r="458" spans="1:43" customFormat="1" ht="22.5" x14ac:dyDescent="0.25">
      <c r="A458" s="59"/>
      <c r="B458" s="52" t="s">
        <v>97</v>
      </c>
      <c r="C458" s="140" t="s">
        <v>98</v>
      </c>
      <c r="D458" s="140"/>
      <c r="E458" s="140"/>
      <c r="F458" s="54" t="s">
        <v>71</v>
      </c>
      <c r="G458" s="60">
        <v>109</v>
      </c>
      <c r="H458" s="55"/>
      <c r="I458" s="60">
        <v>109</v>
      </c>
      <c r="J458" s="62"/>
      <c r="K458" s="55"/>
      <c r="L458" s="56">
        <v>390.41</v>
      </c>
      <c r="M458" s="55"/>
      <c r="N458" s="58">
        <v>18345.150000000001</v>
      </c>
      <c r="AI458" s="39"/>
      <c r="AJ458" s="40"/>
      <c r="AK458" s="40"/>
      <c r="AO458" s="3" t="s">
        <v>98</v>
      </c>
      <c r="AQ458" s="40"/>
    </row>
    <row r="459" spans="1:43" customFormat="1" ht="45" x14ac:dyDescent="0.25">
      <c r="A459" s="59"/>
      <c r="B459" s="52" t="s">
        <v>99</v>
      </c>
      <c r="C459" s="140" t="s">
        <v>100</v>
      </c>
      <c r="D459" s="140"/>
      <c r="E459" s="140"/>
      <c r="F459" s="54" t="s">
        <v>71</v>
      </c>
      <c r="G459" s="60">
        <v>65</v>
      </c>
      <c r="H459" s="57">
        <v>0.85</v>
      </c>
      <c r="I459" s="57">
        <v>55.25</v>
      </c>
      <c r="J459" s="62"/>
      <c r="K459" s="55"/>
      <c r="L459" s="56">
        <v>197.89</v>
      </c>
      <c r="M459" s="55"/>
      <c r="N459" s="58">
        <v>9298.7999999999993</v>
      </c>
      <c r="AI459" s="39"/>
      <c r="AJ459" s="40"/>
      <c r="AK459" s="40"/>
      <c r="AO459" s="3" t="s">
        <v>100</v>
      </c>
      <c r="AQ459" s="40"/>
    </row>
    <row r="460" spans="1:43" customFormat="1" ht="15" x14ac:dyDescent="0.25">
      <c r="A460" s="68"/>
      <c r="B460" s="69"/>
      <c r="C460" s="141" t="s">
        <v>74</v>
      </c>
      <c r="D460" s="141"/>
      <c r="E460" s="141"/>
      <c r="F460" s="43"/>
      <c r="G460" s="44"/>
      <c r="H460" s="44"/>
      <c r="I460" s="44"/>
      <c r="J460" s="47"/>
      <c r="K460" s="44"/>
      <c r="L460" s="70">
        <v>27981.040000000001</v>
      </c>
      <c r="M460" s="65"/>
      <c r="N460" s="71">
        <v>287756.90000000002</v>
      </c>
      <c r="AI460" s="39"/>
      <c r="AJ460" s="40"/>
      <c r="AK460" s="40"/>
      <c r="AQ460" s="40" t="s">
        <v>74</v>
      </c>
    </row>
    <row r="461" spans="1:43" customFormat="1" ht="34.5" x14ac:dyDescent="0.25">
      <c r="A461" s="41" t="s">
        <v>313</v>
      </c>
      <c r="B461" s="42" t="s">
        <v>314</v>
      </c>
      <c r="C461" s="141" t="s">
        <v>315</v>
      </c>
      <c r="D461" s="141"/>
      <c r="E461" s="141"/>
      <c r="F461" s="43" t="s">
        <v>78</v>
      </c>
      <c r="G461" s="44">
        <v>-125.78</v>
      </c>
      <c r="H461" s="45">
        <v>1</v>
      </c>
      <c r="I461" s="76">
        <v>-125.78</v>
      </c>
      <c r="J461" s="82">
        <v>196.81</v>
      </c>
      <c r="K461" s="44"/>
      <c r="L461" s="70">
        <v>-24754.76</v>
      </c>
      <c r="M461" s="76">
        <v>8.75</v>
      </c>
      <c r="N461" s="71">
        <v>-216604.15</v>
      </c>
      <c r="AI461" s="39"/>
      <c r="AJ461" s="40"/>
      <c r="AK461" s="40" t="s">
        <v>315</v>
      </c>
      <c r="AQ461" s="40"/>
    </row>
    <row r="462" spans="1:43" customFormat="1" ht="15" x14ac:dyDescent="0.25">
      <c r="A462" s="68"/>
      <c r="B462" s="69"/>
      <c r="C462" s="141" t="s">
        <v>74</v>
      </c>
      <c r="D462" s="141"/>
      <c r="E462" s="141"/>
      <c r="F462" s="43"/>
      <c r="G462" s="44"/>
      <c r="H462" s="44"/>
      <c r="I462" s="44"/>
      <c r="J462" s="47"/>
      <c r="K462" s="44"/>
      <c r="L462" s="70">
        <v>-24754.76</v>
      </c>
      <c r="M462" s="65"/>
      <c r="N462" s="71">
        <v>-216604.15</v>
      </c>
      <c r="AI462" s="39"/>
      <c r="AJ462" s="40"/>
      <c r="AK462" s="40"/>
      <c r="AQ462" s="40" t="s">
        <v>74</v>
      </c>
    </row>
    <row r="463" spans="1:43" customFormat="1" ht="22.5" x14ac:dyDescent="0.25">
      <c r="A463" s="41" t="s">
        <v>316</v>
      </c>
      <c r="B463" s="42" t="s">
        <v>236</v>
      </c>
      <c r="C463" s="141" t="s">
        <v>237</v>
      </c>
      <c r="D463" s="141"/>
      <c r="E463" s="141"/>
      <c r="F463" s="43" t="s">
        <v>78</v>
      </c>
      <c r="G463" s="44">
        <v>149</v>
      </c>
      <c r="H463" s="45">
        <v>1</v>
      </c>
      <c r="I463" s="45">
        <v>149</v>
      </c>
      <c r="J463" s="82">
        <v>523.80999999999995</v>
      </c>
      <c r="K463" s="84">
        <v>1.04236</v>
      </c>
      <c r="L463" s="70">
        <v>81353.789999999994</v>
      </c>
      <c r="M463" s="76">
        <v>8.75</v>
      </c>
      <c r="N463" s="71">
        <v>711845.66</v>
      </c>
      <c r="AI463" s="39"/>
      <c r="AJ463" s="40"/>
      <c r="AK463" s="40" t="s">
        <v>237</v>
      </c>
      <c r="AQ463" s="40"/>
    </row>
    <row r="464" spans="1:43" customFormat="1" ht="15" x14ac:dyDescent="0.25">
      <c r="A464" s="49"/>
      <c r="B464" s="50"/>
      <c r="C464" s="140" t="s">
        <v>317</v>
      </c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3"/>
      <c r="AI464" s="39"/>
      <c r="AJ464" s="40"/>
      <c r="AK464" s="40"/>
      <c r="AL464" s="3" t="s">
        <v>317</v>
      </c>
      <c r="AQ464" s="40"/>
    </row>
    <row r="465" spans="1:44" customFormat="1" ht="15" x14ac:dyDescent="0.25">
      <c r="A465" s="49"/>
      <c r="B465" s="50"/>
      <c r="C465" s="140" t="s">
        <v>239</v>
      </c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3"/>
      <c r="AI465" s="39"/>
      <c r="AJ465" s="40"/>
      <c r="AK465" s="40"/>
      <c r="AQ465" s="40"/>
      <c r="AR465" s="3" t="s">
        <v>239</v>
      </c>
    </row>
    <row r="466" spans="1:44" customFormat="1" ht="15" x14ac:dyDescent="0.25">
      <c r="A466" s="51"/>
      <c r="B466" s="52"/>
      <c r="C466" s="135" t="s">
        <v>229</v>
      </c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44"/>
      <c r="AI466" s="39"/>
      <c r="AJ466" s="40"/>
      <c r="AK466" s="40"/>
      <c r="AM466" s="3" t="s">
        <v>229</v>
      </c>
      <c r="AQ466" s="40"/>
    </row>
    <row r="467" spans="1:44" customFormat="1" ht="15" x14ac:dyDescent="0.25">
      <c r="A467" s="51"/>
      <c r="B467" s="52"/>
      <c r="C467" s="135" t="s">
        <v>230</v>
      </c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44"/>
      <c r="AI467" s="39"/>
      <c r="AJ467" s="40"/>
      <c r="AK467" s="40"/>
      <c r="AM467" s="3" t="s">
        <v>230</v>
      </c>
      <c r="AQ467" s="40"/>
    </row>
    <row r="468" spans="1:44" customFormat="1" ht="15" x14ac:dyDescent="0.25">
      <c r="A468" s="68"/>
      <c r="B468" s="69"/>
      <c r="C468" s="141" t="s">
        <v>74</v>
      </c>
      <c r="D468" s="141"/>
      <c r="E468" s="141"/>
      <c r="F468" s="43"/>
      <c r="G468" s="44"/>
      <c r="H468" s="44"/>
      <c r="I468" s="44"/>
      <c r="J468" s="47"/>
      <c r="K468" s="44"/>
      <c r="L468" s="70">
        <v>81353.789999999994</v>
      </c>
      <c r="M468" s="65"/>
      <c r="N468" s="71">
        <v>711845.66</v>
      </c>
      <c r="AI468" s="39"/>
      <c r="AJ468" s="40"/>
      <c r="AK468" s="40"/>
      <c r="AQ468" s="40" t="s">
        <v>74</v>
      </c>
    </row>
    <row r="469" spans="1:44" customFormat="1" ht="34.5" x14ac:dyDescent="0.25">
      <c r="A469" s="41" t="s">
        <v>318</v>
      </c>
      <c r="B469" s="42" t="s">
        <v>319</v>
      </c>
      <c r="C469" s="141" t="s">
        <v>320</v>
      </c>
      <c r="D469" s="141"/>
      <c r="E469" s="141"/>
      <c r="F469" s="43" t="s">
        <v>91</v>
      </c>
      <c r="G469" s="44">
        <v>0.25</v>
      </c>
      <c r="H469" s="45">
        <v>1</v>
      </c>
      <c r="I469" s="76">
        <v>0.25</v>
      </c>
      <c r="J469" s="47"/>
      <c r="K469" s="44"/>
      <c r="L469" s="47"/>
      <c r="M469" s="44"/>
      <c r="N469" s="48"/>
      <c r="AI469" s="39"/>
      <c r="AJ469" s="40"/>
      <c r="AK469" s="40" t="s">
        <v>320</v>
      </c>
      <c r="AQ469" s="40"/>
    </row>
    <row r="470" spans="1:44" customFormat="1" ht="15" x14ac:dyDescent="0.25">
      <c r="A470" s="49"/>
      <c r="B470" s="50"/>
      <c r="C470" s="140" t="s">
        <v>92</v>
      </c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3"/>
      <c r="AI470" s="39"/>
      <c r="AJ470" s="40"/>
      <c r="AK470" s="40"/>
      <c r="AL470" s="3" t="s">
        <v>92</v>
      </c>
      <c r="AQ470" s="40"/>
    </row>
    <row r="471" spans="1:44" customFormat="1" ht="23.25" x14ac:dyDescent="0.25">
      <c r="A471" s="51"/>
      <c r="B471" s="52" t="s">
        <v>104</v>
      </c>
      <c r="C471" s="135" t="s">
        <v>105</v>
      </c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44"/>
      <c r="AI471" s="39"/>
      <c r="AJ471" s="40"/>
      <c r="AK471" s="40"/>
      <c r="AM471" s="3" t="s">
        <v>105</v>
      </c>
      <c r="AQ471" s="40"/>
    </row>
    <row r="472" spans="1:44" customFormat="1" ht="68.25" x14ac:dyDescent="0.25">
      <c r="A472" s="51"/>
      <c r="B472" s="52" t="s">
        <v>62</v>
      </c>
      <c r="C472" s="135" t="s">
        <v>63</v>
      </c>
      <c r="D472" s="135"/>
      <c r="E472" s="135"/>
      <c r="F472" s="135"/>
      <c r="G472" s="135"/>
      <c r="H472" s="135"/>
      <c r="I472" s="135"/>
      <c r="J472" s="135"/>
      <c r="K472" s="135"/>
      <c r="L472" s="135"/>
      <c r="M472" s="135"/>
      <c r="N472" s="144"/>
      <c r="AI472" s="39"/>
      <c r="AJ472" s="40"/>
      <c r="AK472" s="40"/>
      <c r="AM472" s="3" t="s">
        <v>63</v>
      </c>
      <c r="AQ472" s="40"/>
    </row>
    <row r="473" spans="1:44" customFormat="1" ht="15" x14ac:dyDescent="0.25">
      <c r="A473" s="53"/>
      <c r="B473" s="52" t="s">
        <v>57</v>
      </c>
      <c r="C473" s="140" t="s">
        <v>64</v>
      </c>
      <c r="D473" s="140"/>
      <c r="E473" s="140"/>
      <c r="F473" s="54"/>
      <c r="G473" s="55"/>
      <c r="H473" s="55"/>
      <c r="I473" s="55"/>
      <c r="J473" s="72">
        <v>9729</v>
      </c>
      <c r="K473" s="78">
        <v>1.3225</v>
      </c>
      <c r="L473" s="72">
        <v>3216.65</v>
      </c>
      <c r="M473" s="57">
        <v>46.99</v>
      </c>
      <c r="N473" s="58">
        <v>151150.38</v>
      </c>
      <c r="AI473" s="39"/>
      <c r="AJ473" s="40"/>
      <c r="AK473" s="40"/>
      <c r="AN473" s="3" t="s">
        <v>64</v>
      </c>
      <c r="AQ473" s="40"/>
    </row>
    <row r="474" spans="1:44" customFormat="1" ht="15" x14ac:dyDescent="0.25">
      <c r="A474" s="53"/>
      <c r="B474" s="52" t="s">
        <v>75</v>
      </c>
      <c r="C474" s="140" t="s">
        <v>79</v>
      </c>
      <c r="D474" s="140"/>
      <c r="E474" s="140"/>
      <c r="F474" s="54"/>
      <c r="G474" s="55"/>
      <c r="H474" s="55"/>
      <c r="I474" s="55"/>
      <c r="J474" s="56">
        <v>636.53</v>
      </c>
      <c r="K474" s="78">
        <v>1.4375</v>
      </c>
      <c r="L474" s="56">
        <v>228.75</v>
      </c>
      <c r="M474" s="57">
        <v>14.01</v>
      </c>
      <c r="N474" s="58">
        <v>3204.79</v>
      </c>
      <c r="AI474" s="39"/>
      <c r="AJ474" s="40"/>
      <c r="AK474" s="40"/>
      <c r="AN474" s="3" t="s">
        <v>79</v>
      </c>
      <c r="AQ474" s="40"/>
    </row>
    <row r="475" spans="1:44" customFormat="1" ht="15" x14ac:dyDescent="0.25">
      <c r="A475" s="53"/>
      <c r="B475" s="52" t="s">
        <v>80</v>
      </c>
      <c r="C475" s="140" t="s">
        <v>81</v>
      </c>
      <c r="D475" s="140"/>
      <c r="E475" s="140"/>
      <c r="F475" s="54"/>
      <c r="G475" s="55"/>
      <c r="H475" s="55"/>
      <c r="I475" s="55"/>
      <c r="J475" s="56">
        <v>70.02</v>
      </c>
      <c r="K475" s="78">
        <v>1.4375</v>
      </c>
      <c r="L475" s="56">
        <v>25.16</v>
      </c>
      <c r="M475" s="57">
        <v>46.99</v>
      </c>
      <c r="N475" s="58">
        <v>1182.27</v>
      </c>
      <c r="AI475" s="39"/>
      <c r="AJ475" s="40"/>
      <c r="AK475" s="40"/>
      <c r="AN475" s="3" t="s">
        <v>81</v>
      </c>
      <c r="AQ475" s="40"/>
    </row>
    <row r="476" spans="1:44" customFormat="1" ht="15" x14ac:dyDescent="0.25">
      <c r="A476" s="59"/>
      <c r="B476" s="52"/>
      <c r="C476" s="140" t="s">
        <v>65</v>
      </c>
      <c r="D476" s="140"/>
      <c r="E476" s="140"/>
      <c r="F476" s="54" t="s">
        <v>66</v>
      </c>
      <c r="G476" s="60">
        <v>1150</v>
      </c>
      <c r="H476" s="78">
        <v>1.3225</v>
      </c>
      <c r="I476" s="61">
        <v>380.21875</v>
      </c>
      <c r="J476" s="62"/>
      <c r="K476" s="55"/>
      <c r="L476" s="62"/>
      <c r="M476" s="55"/>
      <c r="N476" s="63"/>
      <c r="AI476" s="39"/>
      <c r="AJ476" s="40"/>
      <c r="AK476" s="40"/>
      <c r="AO476" s="3" t="s">
        <v>65</v>
      </c>
      <c r="AQ476" s="40"/>
    </row>
    <row r="477" spans="1:44" customFormat="1" ht="15" x14ac:dyDescent="0.25">
      <c r="A477" s="59"/>
      <c r="B477" s="52"/>
      <c r="C477" s="140" t="s">
        <v>84</v>
      </c>
      <c r="D477" s="140"/>
      <c r="E477" s="140"/>
      <c r="F477" s="54" t="s">
        <v>66</v>
      </c>
      <c r="G477" s="57">
        <v>6.96</v>
      </c>
      <c r="H477" s="78">
        <v>1.4375</v>
      </c>
      <c r="I477" s="61">
        <v>2.5012500000000002</v>
      </c>
      <c r="J477" s="62"/>
      <c r="K477" s="55"/>
      <c r="L477" s="62"/>
      <c r="M477" s="55"/>
      <c r="N477" s="63"/>
      <c r="AI477" s="39"/>
      <c r="AJ477" s="40"/>
      <c r="AK477" s="40"/>
      <c r="AO477" s="3" t="s">
        <v>84</v>
      </c>
      <c r="AQ477" s="40"/>
    </row>
    <row r="478" spans="1:44" customFormat="1" ht="15" x14ac:dyDescent="0.25">
      <c r="A478" s="49"/>
      <c r="B478" s="52"/>
      <c r="C478" s="142" t="s">
        <v>67</v>
      </c>
      <c r="D478" s="142"/>
      <c r="E478" s="142"/>
      <c r="F478" s="64"/>
      <c r="G478" s="65"/>
      <c r="H478" s="65"/>
      <c r="I478" s="65"/>
      <c r="J478" s="75">
        <v>10365.530000000001</v>
      </c>
      <c r="K478" s="65"/>
      <c r="L478" s="75">
        <v>3445.4</v>
      </c>
      <c r="M478" s="65"/>
      <c r="N478" s="67">
        <v>154355.17000000001</v>
      </c>
      <c r="AI478" s="39"/>
      <c r="AJ478" s="40"/>
      <c r="AK478" s="40"/>
      <c r="AP478" s="3" t="s">
        <v>67</v>
      </c>
      <c r="AQ478" s="40"/>
    </row>
    <row r="479" spans="1:44" customFormat="1" ht="15" x14ac:dyDescent="0.25">
      <c r="A479" s="59"/>
      <c r="B479" s="52"/>
      <c r="C479" s="140" t="s">
        <v>68</v>
      </c>
      <c r="D479" s="140"/>
      <c r="E479" s="140"/>
      <c r="F479" s="54"/>
      <c r="G479" s="55"/>
      <c r="H479" s="55"/>
      <c r="I479" s="55"/>
      <c r="J479" s="62"/>
      <c r="K479" s="55"/>
      <c r="L479" s="72">
        <v>3241.81</v>
      </c>
      <c r="M479" s="55"/>
      <c r="N479" s="58">
        <v>152332.65</v>
      </c>
      <c r="AI479" s="39"/>
      <c r="AJ479" s="40"/>
      <c r="AK479" s="40"/>
      <c r="AO479" s="3" t="s">
        <v>68</v>
      </c>
      <c r="AQ479" s="40"/>
    </row>
    <row r="480" spans="1:44" customFormat="1" ht="15" x14ac:dyDescent="0.25">
      <c r="A480" s="59"/>
      <c r="B480" s="52" t="s">
        <v>321</v>
      </c>
      <c r="C480" s="140" t="s">
        <v>322</v>
      </c>
      <c r="D480" s="140"/>
      <c r="E480" s="140"/>
      <c r="F480" s="54" t="s">
        <v>71</v>
      </c>
      <c r="G480" s="60">
        <v>106</v>
      </c>
      <c r="H480" s="55"/>
      <c r="I480" s="60">
        <v>106</v>
      </c>
      <c r="J480" s="62"/>
      <c r="K480" s="55"/>
      <c r="L480" s="72">
        <v>3436.32</v>
      </c>
      <c r="M480" s="55"/>
      <c r="N480" s="58">
        <v>161472.60999999999</v>
      </c>
      <c r="AI480" s="39"/>
      <c r="AJ480" s="40"/>
      <c r="AK480" s="40"/>
      <c r="AO480" s="3" t="s">
        <v>322</v>
      </c>
      <c r="AQ480" s="40"/>
    </row>
    <row r="481" spans="1:43" customFormat="1" ht="22.5" x14ac:dyDescent="0.25">
      <c r="A481" s="59"/>
      <c r="B481" s="52" t="s">
        <v>323</v>
      </c>
      <c r="C481" s="140" t="s">
        <v>324</v>
      </c>
      <c r="D481" s="140"/>
      <c r="E481" s="140"/>
      <c r="F481" s="54" t="s">
        <v>71</v>
      </c>
      <c r="G481" s="60">
        <v>56</v>
      </c>
      <c r="H481" s="57">
        <v>0.85</v>
      </c>
      <c r="I481" s="77">
        <v>47.6</v>
      </c>
      <c r="J481" s="62"/>
      <c r="K481" s="55"/>
      <c r="L481" s="72">
        <v>1543.1</v>
      </c>
      <c r="M481" s="55"/>
      <c r="N481" s="58">
        <v>72510.34</v>
      </c>
      <c r="AI481" s="39"/>
      <c r="AJ481" s="40"/>
      <c r="AK481" s="40"/>
      <c r="AO481" s="3" t="s">
        <v>324</v>
      </c>
      <c r="AQ481" s="40"/>
    </row>
    <row r="482" spans="1:43" customFormat="1" ht="15" x14ac:dyDescent="0.25">
      <c r="A482" s="68"/>
      <c r="B482" s="69"/>
      <c r="C482" s="141" t="s">
        <v>74</v>
      </c>
      <c r="D482" s="141"/>
      <c r="E482" s="141"/>
      <c r="F482" s="43"/>
      <c r="G482" s="44"/>
      <c r="H482" s="44"/>
      <c r="I482" s="44"/>
      <c r="J482" s="47"/>
      <c r="K482" s="44"/>
      <c r="L482" s="70">
        <v>8424.82</v>
      </c>
      <c r="M482" s="65"/>
      <c r="N482" s="71">
        <v>388338.12</v>
      </c>
      <c r="AI482" s="39"/>
      <c r="AJ482" s="40"/>
      <c r="AK482" s="40"/>
      <c r="AQ482" s="40" t="s">
        <v>74</v>
      </c>
    </row>
    <row r="483" spans="1:43" customFormat="1" ht="15" x14ac:dyDescent="0.25">
      <c r="A483" s="145" t="s">
        <v>325</v>
      </c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7"/>
      <c r="AI483" s="39"/>
      <c r="AJ483" s="40" t="s">
        <v>325</v>
      </c>
      <c r="AK483" s="40"/>
      <c r="AQ483" s="40"/>
    </row>
    <row r="484" spans="1:43" customFormat="1" ht="45.75" x14ac:dyDescent="0.25">
      <c r="A484" s="41" t="s">
        <v>326</v>
      </c>
      <c r="B484" s="42" t="s">
        <v>327</v>
      </c>
      <c r="C484" s="141" t="s">
        <v>328</v>
      </c>
      <c r="D484" s="141"/>
      <c r="E484" s="141"/>
      <c r="F484" s="43" t="s">
        <v>126</v>
      </c>
      <c r="G484" s="44">
        <v>0.05</v>
      </c>
      <c r="H484" s="45">
        <v>1</v>
      </c>
      <c r="I484" s="76">
        <v>0.05</v>
      </c>
      <c r="J484" s="47"/>
      <c r="K484" s="44"/>
      <c r="L484" s="47"/>
      <c r="M484" s="44"/>
      <c r="N484" s="48"/>
      <c r="AI484" s="39"/>
      <c r="AJ484" s="40"/>
      <c r="AK484" s="40" t="s">
        <v>328</v>
      </c>
      <c r="AQ484" s="40"/>
    </row>
    <row r="485" spans="1:43" customFormat="1" ht="15" x14ac:dyDescent="0.25">
      <c r="A485" s="49"/>
      <c r="B485" s="50"/>
      <c r="C485" s="140" t="s">
        <v>127</v>
      </c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3"/>
      <c r="AI485" s="39"/>
      <c r="AJ485" s="40"/>
      <c r="AK485" s="40"/>
      <c r="AL485" s="3" t="s">
        <v>127</v>
      </c>
      <c r="AQ485" s="40"/>
    </row>
    <row r="486" spans="1:43" customFormat="1" ht="23.25" x14ac:dyDescent="0.25">
      <c r="A486" s="51"/>
      <c r="B486" s="52" t="s">
        <v>104</v>
      </c>
      <c r="C486" s="135" t="s">
        <v>105</v>
      </c>
      <c r="D486" s="135"/>
      <c r="E486" s="135"/>
      <c r="F486" s="135"/>
      <c r="G486" s="135"/>
      <c r="H486" s="135"/>
      <c r="I486" s="135"/>
      <c r="J486" s="135"/>
      <c r="K486" s="135"/>
      <c r="L486" s="135"/>
      <c r="M486" s="135"/>
      <c r="N486" s="144"/>
      <c r="AI486" s="39"/>
      <c r="AJ486" s="40"/>
      <c r="AK486" s="40"/>
      <c r="AM486" s="3" t="s">
        <v>105</v>
      </c>
      <c r="AQ486" s="40"/>
    </row>
    <row r="487" spans="1:43" customFormat="1" ht="68.25" x14ac:dyDescent="0.25">
      <c r="A487" s="51"/>
      <c r="B487" s="52" t="s">
        <v>62</v>
      </c>
      <c r="C487" s="135" t="s">
        <v>63</v>
      </c>
      <c r="D487" s="135"/>
      <c r="E487" s="135"/>
      <c r="F487" s="135"/>
      <c r="G487" s="135"/>
      <c r="H487" s="135"/>
      <c r="I487" s="135"/>
      <c r="J487" s="135"/>
      <c r="K487" s="135"/>
      <c r="L487" s="135"/>
      <c r="M487" s="135"/>
      <c r="N487" s="144"/>
      <c r="AI487" s="39"/>
      <c r="AJ487" s="40"/>
      <c r="AK487" s="40"/>
      <c r="AM487" s="3" t="s">
        <v>63</v>
      </c>
      <c r="AQ487" s="40"/>
    </row>
    <row r="488" spans="1:43" customFormat="1" ht="15" x14ac:dyDescent="0.25">
      <c r="A488" s="53"/>
      <c r="B488" s="52" t="s">
        <v>57</v>
      </c>
      <c r="C488" s="140" t="s">
        <v>64</v>
      </c>
      <c r="D488" s="140"/>
      <c r="E488" s="140"/>
      <c r="F488" s="54"/>
      <c r="G488" s="55"/>
      <c r="H488" s="55"/>
      <c r="I488" s="55"/>
      <c r="J488" s="56">
        <v>730.95</v>
      </c>
      <c r="K488" s="78">
        <v>1.3225</v>
      </c>
      <c r="L488" s="56">
        <v>48.33</v>
      </c>
      <c r="M488" s="57">
        <v>46.99</v>
      </c>
      <c r="N488" s="58">
        <v>2271.0300000000002</v>
      </c>
      <c r="AI488" s="39"/>
      <c r="AJ488" s="40"/>
      <c r="AK488" s="40"/>
      <c r="AN488" s="3" t="s">
        <v>64</v>
      </c>
      <c r="AQ488" s="40"/>
    </row>
    <row r="489" spans="1:43" customFormat="1" ht="15" x14ac:dyDescent="0.25">
      <c r="A489" s="53"/>
      <c r="B489" s="52" t="s">
        <v>75</v>
      </c>
      <c r="C489" s="140" t="s">
        <v>79</v>
      </c>
      <c r="D489" s="140"/>
      <c r="E489" s="140"/>
      <c r="F489" s="54"/>
      <c r="G489" s="55"/>
      <c r="H489" s="55"/>
      <c r="I489" s="55"/>
      <c r="J489" s="72">
        <v>3309.83</v>
      </c>
      <c r="K489" s="78">
        <v>1.4375</v>
      </c>
      <c r="L489" s="56">
        <v>237.89</v>
      </c>
      <c r="M489" s="57">
        <v>14.01</v>
      </c>
      <c r="N489" s="58">
        <v>3332.84</v>
      </c>
      <c r="AI489" s="39"/>
      <c r="AJ489" s="40"/>
      <c r="AK489" s="40"/>
      <c r="AN489" s="3" t="s">
        <v>79</v>
      </c>
      <c r="AQ489" s="40"/>
    </row>
    <row r="490" spans="1:43" customFormat="1" ht="15" x14ac:dyDescent="0.25">
      <c r="A490" s="53"/>
      <c r="B490" s="52" t="s">
        <v>80</v>
      </c>
      <c r="C490" s="140" t="s">
        <v>81</v>
      </c>
      <c r="D490" s="140"/>
      <c r="E490" s="140"/>
      <c r="F490" s="54"/>
      <c r="G490" s="55"/>
      <c r="H490" s="55"/>
      <c r="I490" s="55"/>
      <c r="J490" s="56">
        <v>446.48</v>
      </c>
      <c r="K490" s="78">
        <v>1.4375</v>
      </c>
      <c r="L490" s="56">
        <v>32.090000000000003</v>
      </c>
      <c r="M490" s="57">
        <v>46.99</v>
      </c>
      <c r="N490" s="58">
        <v>1507.91</v>
      </c>
      <c r="AI490" s="39"/>
      <c r="AJ490" s="40"/>
      <c r="AK490" s="40"/>
      <c r="AN490" s="3" t="s">
        <v>81</v>
      </c>
      <c r="AQ490" s="40"/>
    </row>
    <row r="491" spans="1:43" customFormat="1" ht="15" x14ac:dyDescent="0.25">
      <c r="A491" s="59"/>
      <c r="B491" s="52"/>
      <c r="C491" s="140" t="s">
        <v>65</v>
      </c>
      <c r="D491" s="140"/>
      <c r="E491" s="140"/>
      <c r="F491" s="54" t="s">
        <v>66</v>
      </c>
      <c r="G491" s="77">
        <v>82.5</v>
      </c>
      <c r="H491" s="78">
        <v>1.3225</v>
      </c>
      <c r="I491" s="81">
        <v>5.4553124999999998</v>
      </c>
      <c r="J491" s="62"/>
      <c r="K491" s="55"/>
      <c r="L491" s="62"/>
      <c r="M491" s="55"/>
      <c r="N491" s="63"/>
      <c r="AI491" s="39"/>
      <c r="AJ491" s="40"/>
      <c r="AK491" s="40"/>
      <c r="AO491" s="3" t="s">
        <v>65</v>
      </c>
      <c r="AQ491" s="40"/>
    </row>
    <row r="492" spans="1:43" customFormat="1" ht="15" x14ac:dyDescent="0.25">
      <c r="A492" s="59"/>
      <c r="B492" s="52"/>
      <c r="C492" s="140" t="s">
        <v>84</v>
      </c>
      <c r="D492" s="140"/>
      <c r="E492" s="140"/>
      <c r="F492" s="54" t="s">
        <v>66</v>
      </c>
      <c r="G492" s="57">
        <v>34.17</v>
      </c>
      <c r="H492" s="78">
        <v>1.4375</v>
      </c>
      <c r="I492" s="81">
        <v>2.4559688</v>
      </c>
      <c r="J492" s="62"/>
      <c r="K492" s="55"/>
      <c r="L492" s="62"/>
      <c r="M492" s="55"/>
      <c r="N492" s="63"/>
      <c r="AI492" s="39"/>
      <c r="AJ492" s="40"/>
      <c r="AK492" s="40"/>
      <c r="AO492" s="3" t="s">
        <v>84</v>
      </c>
      <c r="AQ492" s="40"/>
    </row>
    <row r="493" spans="1:43" customFormat="1" ht="15" x14ac:dyDescent="0.25">
      <c r="A493" s="49"/>
      <c r="B493" s="52"/>
      <c r="C493" s="142" t="s">
        <v>67</v>
      </c>
      <c r="D493" s="142"/>
      <c r="E493" s="142"/>
      <c r="F493" s="64"/>
      <c r="G493" s="65"/>
      <c r="H493" s="65"/>
      <c r="I493" s="65"/>
      <c r="J493" s="75">
        <v>4040.78</v>
      </c>
      <c r="K493" s="65"/>
      <c r="L493" s="66">
        <v>286.22000000000003</v>
      </c>
      <c r="M493" s="65"/>
      <c r="N493" s="67">
        <v>5603.87</v>
      </c>
      <c r="AI493" s="39"/>
      <c r="AJ493" s="40"/>
      <c r="AK493" s="40"/>
      <c r="AP493" s="3" t="s">
        <v>67</v>
      </c>
      <c r="AQ493" s="40"/>
    </row>
    <row r="494" spans="1:43" customFormat="1" ht="15" x14ac:dyDescent="0.25">
      <c r="A494" s="59"/>
      <c r="B494" s="52"/>
      <c r="C494" s="140" t="s">
        <v>68</v>
      </c>
      <c r="D494" s="140"/>
      <c r="E494" s="140"/>
      <c r="F494" s="54"/>
      <c r="G494" s="55"/>
      <c r="H494" s="55"/>
      <c r="I494" s="55"/>
      <c r="J494" s="62"/>
      <c r="K494" s="55"/>
      <c r="L494" s="56">
        <v>80.42</v>
      </c>
      <c r="M494" s="55"/>
      <c r="N494" s="58">
        <v>3778.94</v>
      </c>
      <c r="AI494" s="39"/>
      <c r="AJ494" s="40"/>
      <c r="AK494" s="40"/>
      <c r="AO494" s="3" t="s">
        <v>68</v>
      </c>
      <c r="AQ494" s="40"/>
    </row>
    <row r="495" spans="1:43" customFormat="1" ht="23.25" x14ac:dyDescent="0.25">
      <c r="A495" s="59"/>
      <c r="B495" s="52" t="s">
        <v>128</v>
      </c>
      <c r="C495" s="140" t="s">
        <v>129</v>
      </c>
      <c r="D495" s="140"/>
      <c r="E495" s="140"/>
      <c r="F495" s="54" t="s">
        <v>71</v>
      </c>
      <c r="G495" s="60">
        <v>110</v>
      </c>
      <c r="H495" s="55"/>
      <c r="I495" s="60">
        <v>110</v>
      </c>
      <c r="J495" s="62"/>
      <c r="K495" s="55"/>
      <c r="L495" s="56">
        <v>88.46</v>
      </c>
      <c r="M495" s="55"/>
      <c r="N495" s="58">
        <v>4156.83</v>
      </c>
      <c r="AI495" s="39"/>
      <c r="AJ495" s="40"/>
      <c r="AK495" s="40"/>
      <c r="AO495" s="3" t="s">
        <v>129</v>
      </c>
      <c r="AQ495" s="40"/>
    </row>
    <row r="496" spans="1:43" customFormat="1" ht="23.25" x14ac:dyDescent="0.25">
      <c r="A496" s="59"/>
      <c r="B496" s="52" t="s">
        <v>130</v>
      </c>
      <c r="C496" s="140" t="s">
        <v>131</v>
      </c>
      <c r="D496" s="140"/>
      <c r="E496" s="140"/>
      <c r="F496" s="54" t="s">
        <v>71</v>
      </c>
      <c r="G496" s="60">
        <v>73</v>
      </c>
      <c r="H496" s="57">
        <v>0.85</v>
      </c>
      <c r="I496" s="57">
        <v>62.05</v>
      </c>
      <c r="J496" s="62"/>
      <c r="K496" s="55"/>
      <c r="L496" s="56">
        <v>49.9</v>
      </c>
      <c r="M496" s="55"/>
      <c r="N496" s="58">
        <v>2344.83</v>
      </c>
      <c r="AI496" s="39"/>
      <c r="AJ496" s="40"/>
      <c r="AK496" s="40"/>
      <c r="AO496" s="3" t="s">
        <v>131</v>
      </c>
      <c r="AQ496" s="40"/>
    </row>
    <row r="497" spans="1:44" customFormat="1" ht="15" x14ac:dyDescent="0.25">
      <c r="A497" s="68"/>
      <c r="B497" s="69"/>
      <c r="C497" s="141" t="s">
        <v>74</v>
      </c>
      <c r="D497" s="141"/>
      <c r="E497" s="141"/>
      <c r="F497" s="43"/>
      <c r="G497" s="44"/>
      <c r="H497" s="44"/>
      <c r="I497" s="44"/>
      <c r="J497" s="47"/>
      <c r="K497" s="44"/>
      <c r="L497" s="82">
        <v>424.58</v>
      </c>
      <c r="M497" s="65"/>
      <c r="N497" s="71">
        <v>12105.53</v>
      </c>
      <c r="AI497" s="39"/>
      <c r="AJ497" s="40"/>
      <c r="AK497" s="40"/>
      <c r="AQ497" s="40" t="s">
        <v>74</v>
      </c>
    </row>
    <row r="498" spans="1:44" customFormat="1" ht="22.5" x14ac:dyDescent="0.25">
      <c r="A498" s="41" t="s">
        <v>329</v>
      </c>
      <c r="B498" s="42" t="s">
        <v>225</v>
      </c>
      <c r="C498" s="141" t="s">
        <v>226</v>
      </c>
      <c r="D498" s="141"/>
      <c r="E498" s="141"/>
      <c r="F498" s="43" t="s">
        <v>78</v>
      </c>
      <c r="G498" s="44">
        <v>0.04</v>
      </c>
      <c r="H498" s="45">
        <v>1</v>
      </c>
      <c r="I498" s="76">
        <v>0.04</v>
      </c>
      <c r="J498" s="82">
        <v>110.95</v>
      </c>
      <c r="K498" s="84">
        <v>1.04236</v>
      </c>
      <c r="L498" s="82">
        <v>4.63</v>
      </c>
      <c r="M498" s="76">
        <v>8.75</v>
      </c>
      <c r="N498" s="86">
        <v>40.51</v>
      </c>
      <c r="AI498" s="39"/>
      <c r="AJ498" s="40"/>
      <c r="AK498" s="40" t="s">
        <v>226</v>
      </c>
      <c r="AQ498" s="40"/>
    </row>
    <row r="499" spans="1:44" customFormat="1" ht="15" x14ac:dyDescent="0.25">
      <c r="A499" s="49"/>
      <c r="B499" s="50"/>
      <c r="C499" s="140" t="s">
        <v>330</v>
      </c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3"/>
      <c r="AI499" s="39"/>
      <c r="AJ499" s="40"/>
      <c r="AK499" s="40"/>
      <c r="AL499" s="3" t="s">
        <v>330</v>
      </c>
      <c r="AQ499" s="40"/>
    </row>
    <row r="500" spans="1:44" customFormat="1" ht="15" x14ac:dyDescent="0.25">
      <c r="A500" s="49"/>
      <c r="B500" s="50"/>
      <c r="C500" s="140" t="s">
        <v>228</v>
      </c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3"/>
      <c r="AI500" s="39"/>
      <c r="AJ500" s="40"/>
      <c r="AK500" s="40"/>
      <c r="AQ500" s="40"/>
      <c r="AR500" s="3" t="s">
        <v>228</v>
      </c>
    </row>
    <row r="501" spans="1:44" customFormat="1" ht="15" x14ac:dyDescent="0.25">
      <c r="A501" s="51"/>
      <c r="B501" s="52"/>
      <c r="C501" s="135" t="s">
        <v>229</v>
      </c>
      <c r="D501" s="135"/>
      <c r="E501" s="135"/>
      <c r="F501" s="135"/>
      <c r="G501" s="135"/>
      <c r="H501" s="135"/>
      <c r="I501" s="135"/>
      <c r="J501" s="135"/>
      <c r="K501" s="135"/>
      <c r="L501" s="135"/>
      <c r="M501" s="135"/>
      <c r="N501" s="144"/>
      <c r="AI501" s="39"/>
      <c r="AJ501" s="40"/>
      <c r="AK501" s="40"/>
      <c r="AM501" s="3" t="s">
        <v>229</v>
      </c>
      <c r="AQ501" s="40"/>
    </row>
    <row r="502" spans="1:44" customFormat="1" ht="15" x14ac:dyDescent="0.25">
      <c r="A502" s="51"/>
      <c r="B502" s="52"/>
      <c r="C502" s="135" t="s">
        <v>230</v>
      </c>
      <c r="D502" s="135"/>
      <c r="E502" s="135"/>
      <c r="F502" s="135"/>
      <c r="G502" s="135"/>
      <c r="H502" s="135"/>
      <c r="I502" s="135"/>
      <c r="J502" s="135"/>
      <c r="K502" s="135"/>
      <c r="L502" s="135"/>
      <c r="M502" s="135"/>
      <c r="N502" s="144"/>
      <c r="AI502" s="39"/>
      <c r="AJ502" s="40"/>
      <c r="AK502" s="40"/>
      <c r="AM502" s="3" t="s">
        <v>230</v>
      </c>
      <c r="AQ502" s="40"/>
    </row>
    <row r="503" spans="1:44" customFormat="1" ht="15" x14ac:dyDescent="0.25">
      <c r="A503" s="68"/>
      <c r="B503" s="69"/>
      <c r="C503" s="141" t="s">
        <v>74</v>
      </c>
      <c r="D503" s="141"/>
      <c r="E503" s="141"/>
      <c r="F503" s="43"/>
      <c r="G503" s="44"/>
      <c r="H503" s="44"/>
      <c r="I503" s="44"/>
      <c r="J503" s="47"/>
      <c r="K503" s="44"/>
      <c r="L503" s="82">
        <v>4.63</v>
      </c>
      <c r="M503" s="65"/>
      <c r="N503" s="86">
        <v>40.51</v>
      </c>
      <c r="AI503" s="39"/>
      <c r="AJ503" s="40"/>
      <c r="AK503" s="40"/>
      <c r="AQ503" s="40" t="s">
        <v>74</v>
      </c>
    </row>
    <row r="504" spans="1:44" customFormat="1" ht="23.25" x14ac:dyDescent="0.25">
      <c r="A504" s="41" t="s">
        <v>331</v>
      </c>
      <c r="B504" s="42" t="s">
        <v>332</v>
      </c>
      <c r="C504" s="141" t="s">
        <v>333</v>
      </c>
      <c r="D504" s="141"/>
      <c r="E504" s="141"/>
      <c r="F504" s="43" t="s">
        <v>118</v>
      </c>
      <c r="G504" s="44">
        <v>5</v>
      </c>
      <c r="H504" s="45">
        <v>1</v>
      </c>
      <c r="I504" s="45">
        <v>5</v>
      </c>
      <c r="J504" s="47"/>
      <c r="K504" s="44"/>
      <c r="L504" s="47"/>
      <c r="M504" s="76">
        <v>8.75</v>
      </c>
      <c r="N504" s="48"/>
      <c r="AI504" s="39"/>
      <c r="AJ504" s="40"/>
      <c r="AK504" s="40" t="s">
        <v>333</v>
      </c>
      <c r="AQ504" s="40"/>
    </row>
    <row r="505" spans="1:44" customFormat="1" ht="15" x14ac:dyDescent="0.25">
      <c r="A505" s="68"/>
      <c r="B505" s="69"/>
      <c r="C505" s="141" t="s">
        <v>74</v>
      </c>
      <c r="D505" s="141"/>
      <c r="E505" s="141"/>
      <c r="F505" s="43"/>
      <c r="G505" s="44"/>
      <c r="H505" s="44"/>
      <c r="I505" s="44"/>
      <c r="J505" s="47"/>
      <c r="K505" s="44"/>
      <c r="L505" s="82">
        <v>0</v>
      </c>
      <c r="M505" s="65"/>
      <c r="N505" s="86">
        <v>0</v>
      </c>
      <c r="AI505" s="39"/>
      <c r="AJ505" s="40"/>
      <c r="AK505" s="40"/>
      <c r="AQ505" s="40" t="s">
        <v>74</v>
      </c>
    </row>
    <row r="506" spans="1:44" customFormat="1" ht="34.5" x14ac:dyDescent="0.25">
      <c r="A506" s="41" t="s">
        <v>334</v>
      </c>
      <c r="B506" s="42" t="s">
        <v>167</v>
      </c>
      <c r="C506" s="141" t="s">
        <v>335</v>
      </c>
      <c r="D506" s="141"/>
      <c r="E506" s="141"/>
      <c r="F506" s="43" t="s">
        <v>150</v>
      </c>
      <c r="G506" s="44">
        <v>3.9E-2</v>
      </c>
      <c r="H506" s="45">
        <v>1</v>
      </c>
      <c r="I506" s="79">
        <v>3.9E-2</v>
      </c>
      <c r="J506" s="47"/>
      <c r="K506" s="44"/>
      <c r="L506" s="47"/>
      <c r="M506" s="44"/>
      <c r="N506" s="48"/>
      <c r="AI506" s="39"/>
      <c r="AJ506" s="40"/>
      <c r="AK506" s="40" t="s">
        <v>335</v>
      </c>
      <c r="AQ506" s="40"/>
    </row>
    <row r="507" spans="1:44" customFormat="1" ht="15" x14ac:dyDescent="0.25">
      <c r="A507" s="49"/>
      <c r="B507" s="50"/>
      <c r="C507" s="140" t="s">
        <v>336</v>
      </c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3"/>
      <c r="AI507" s="39"/>
      <c r="AJ507" s="40"/>
      <c r="AK507" s="40"/>
      <c r="AL507" s="3" t="s">
        <v>336</v>
      </c>
      <c r="AQ507" s="40"/>
    </row>
    <row r="508" spans="1:44" customFormat="1" ht="23.25" x14ac:dyDescent="0.25">
      <c r="A508" s="51"/>
      <c r="B508" s="52" t="s">
        <v>104</v>
      </c>
      <c r="C508" s="135" t="s">
        <v>105</v>
      </c>
      <c r="D508" s="135"/>
      <c r="E508" s="135"/>
      <c r="F508" s="135"/>
      <c r="G508" s="135"/>
      <c r="H508" s="135"/>
      <c r="I508" s="135"/>
      <c r="J508" s="135"/>
      <c r="K508" s="135"/>
      <c r="L508" s="135"/>
      <c r="M508" s="135"/>
      <c r="N508" s="144"/>
      <c r="AI508" s="39"/>
      <c r="AJ508" s="40"/>
      <c r="AK508" s="40"/>
      <c r="AM508" s="3" t="s">
        <v>105</v>
      </c>
      <c r="AQ508" s="40"/>
    </row>
    <row r="509" spans="1:44" customFormat="1" ht="68.25" x14ac:dyDescent="0.25">
      <c r="A509" s="51"/>
      <c r="B509" s="52" t="s">
        <v>62</v>
      </c>
      <c r="C509" s="135" t="s">
        <v>63</v>
      </c>
      <c r="D509" s="135"/>
      <c r="E509" s="135"/>
      <c r="F509" s="135"/>
      <c r="G509" s="135"/>
      <c r="H509" s="135"/>
      <c r="I509" s="135"/>
      <c r="J509" s="135"/>
      <c r="K509" s="135"/>
      <c r="L509" s="135"/>
      <c r="M509" s="135"/>
      <c r="N509" s="144"/>
      <c r="AI509" s="39"/>
      <c r="AJ509" s="40"/>
      <c r="AK509" s="40"/>
      <c r="AM509" s="3" t="s">
        <v>63</v>
      </c>
      <c r="AQ509" s="40"/>
    </row>
    <row r="510" spans="1:44" customFormat="1" ht="15" x14ac:dyDescent="0.25">
      <c r="A510" s="53"/>
      <c r="B510" s="52" t="s">
        <v>57</v>
      </c>
      <c r="C510" s="140" t="s">
        <v>64</v>
      </c>
      <c r="D510" s="140"/>
      <c r="E510" s="140"/>
      <c r="F510" s="54"/>
      <c r="G510" s="55"/>
      <c r="H510" s="55"/>
      <c r="I510" s="55"/>
      <c r="J510" s="72">
        <v>3891.6</v>
      </c>
      <c r="K510" s="78">
        <v>1.3225</v>
      </c>
      <c r="L510" s="56">
        <v>200.72</v>
      </c>
      <c r="M510" s="57">
        <v>46.99</v>
      </c>
      <c r="N510" s="58">
        <v>9431.83</v>
      </c>
      <c r="AI510" s="39"/>
      <c r="AJ510" s="40"/>
      <c r="AK510" s="40"/>
      <c r="AN510" s="3" t="s">
        <v>64</v>
      </c>
      <c r="AQ510" s="40"/>
    </row>
    <row r="511" spans="1:44" customFormat="1" ht="15" x14ac:dyDescent="0.25">
      <c r="A511" s="53"/>
      <c r="B511" s="52" t="s">
        <v>75</v>
      </c>
      <c r="C511" s="140" t="s">
        <v>79</v>
      </c>
      <c r="D511" s="140"/>
      <c r="E511" s="140"/>
      <c r="F511" s="54"/>
      <c r="G511" s="55"/>
      <c r="H511" s="55"/>
      <c r="I511" s="55"/>
      <c r="J511" s="72">
        <v>12813.74</v>
      </c>
      <c r="K511" s="78">
        <v>1.4375</v>
      </c>
      <c r="L511" s="56">
        <v>718.37</v>
      </c>
      <c r="M511" s="57">
        <v>14.01</v>
      </c>
      <c r="N511" s="58">
        <v>10064.36</v>
      </c>
      <c r="AI511" s="39"/>
      <c r="AJ511" s="40"/>
      <c r="AK511" s="40"/>
      <c r="AN511" s="3" t="s">
        <v>79</v>
      </c>
      <c r="AQ511" s="40"/>
    </row>
    <row r="512" spans="1:44" customFormat="1" ht="15" x14ac:dyDescent="0.25">
      <c r="A512" s="53"/>
      <c r="B512" s="52" t="s">
        <v>80</v>
      </c>
      <c r="C512" s="140" t="s">
        <v>81</v>
      </c>
      <c r="D512" s="140"/>
      <c r="E512" s="140"/>
      <c r="F512" s="54"/>
      <c r="G512" s="55"/>
      <c r="H512" s="55"/>
      <c r="I512" s="55"/>
      <c r="J512" s="72">
        <v>1431.7</v>
      </c>
      <c r="K512" s="78">
        <v>1.4375</v>
      </c>
      <c r="L512" s="56">
        <v>80.260000000000005</v>
      </c>
      <c r="M512" s="57">
        <v>46.99</v>
      </c>
      <c r="N512" s="58">
        <v>3771.42</v>
      </c>
      <c r="AI512" s="39"/>
      <c r="AJ512" s="40"/>
      <c r="AK512" s="40"/>
      <c r="AN512" s="3" t="s">
        <v>81</v>
      </c>
      <c r="AQ512" s="40"/>
    </row>
    <row r="513" spans="1:46" customFormat="1" ht="15" x14ac:dyDescent="0.25">
      <c r="A513" s="53"/>
      <c r="B513" s="52" t="s">
        <v>82</v>
      </c>
      <c r="C513" s="140" t="s">
        <v>83</v>
      </c>
      <c r="D513" s="140"/>
      <c r="E513" s="140"/>
      <c r="F513" s="54"/>
      <c r="G513" s="55"/>
      <c r="H513" s="55"/>
      <c r="I513" s="55"/>
      <c r="J513" s="72">
        <v>2849.58</v>
      </c>
      <c r="K513" s="55"/>
      <c r="L513" s="56">
        <v>111.13</v>
      </c>
      <c r="M513" s="57">
        <v>8.75</v>
      </c>
      <c r="N513" s="73">
        <v>972.39</v>
      </c>
      <c r="AI513" s="39"/>
      <c r="AJ513" s="40"/>
      <c r="AK513" s="40"/>
      <c r="AN513" s="3" t="s">
        <v>83</v>
      </c>
      <c r="AQ513" s="40"/>
    </row>
    <row r="514" spans="1:46" customFormat="1" ht="15" x14ac:dyDescent="0.25">
      <c r="A514" s="59"/>
      <c r="B514" s="52"/>
      <c r="C514" s="140" t="s">
        <v>65</v>
      </c>
      <c r="D514" s="140"/>
      <c r="E514" s="140"/>
      <c r="F514" s="54" t="s">
        <v>66</v>
      </c>
      <c r="G514" s="60">
        <v>376</v>
      </c>
      <c r="H514" s="78">
        <v>1.3225</v>
      </c>
      <c r="I514" s="61">
        <v>19.393139999999999</v>
      </c>
      <c r="J514" s="62"/>
      <c r="K514" s="55"/>
      <c r="L514" s="62"/>
      <c r="M514" s="55"/>
      <c r="N514" s="63"/>
      <c r="AI514" s="39"/>
      <c r="AJ514" s="40"/>
      <c r="AK514" s="40"/>
      <c r="AO514" s="3" t="s">
        <v>65</v>
      </c>
      <c r="AQ514" s="40"/>
    </row>
    <row r="515" spans="1:46" customFormat="1" ht="15" x14ac:dyDescent="0.25">
      <c r="A515" s="59"/>
      <c r="B515" s="52"/>
      <c r="C515" s="140" t="s">
        <v>84</v>
      </c>
      <c r="D515" s="140"/>
      <c r="E515" s="140"/>
      <c r="F515" s="54" t="s">
        <v>66</v>
      </c>
      <c r="G515" s="57">
        <v>108.85</v>
      </c>
      <c r="H515" s="78">
        <v>1.4375</v>
      </c>
      <c r="I515" s="81">
        <v>6.1024031000000001</v>
      </c>
      <c r="J515" s="62"/>
      <c r="K515" s="55"/>
      <c r="L515" s="62"/>
      <c r="M515" s="55"/>
      <c r="N515" s="63"/>
      <c r="AI515" s="39"/>
      <c r="AJ515" s="40"/>
      <c r="AK515" s="40"/>
      <c r="AO515" s="3" t="s">
        <v>84</v>
      </c>
      <c r="AQ515" s="40"/>
    </row>
    <row r="516" spans="1:46" customFormat="1" ht="15" x14ac:dyDescent="0.25">
      <c r="A516" s="49"/>
      <c r="B516" s="52"/>
      <c r="C516" s="142" t="s">
        <v>67</v>
      </c>
      <c r="D516" s="142"/>
      <c r="E516" s="142"/>
      <c r="F516" s="64"/>
      <c r="G516" s="65"/>
      <c r="H516" s="65"/>
      <c r="I516" s="65"/>
      <c r="J516" s="75">
        <v>19554.919999999998</v>
      </c>
      <c r="K516" s="65"/>
      <c r="L516" s="75">
        <v>1030.22</v>
      </c>
      <c r="M516" s="65"/>
      <c r="N516" s="67">
        <v>20468.580000000002</v>
      </c>
      <c r="AI516" s="39"/>
      <c r="AJ516" s="40"/>
      <c r="AK516" s="40"/>
      <c r="AP516" s="3" t="s">
        <v>67</v>
      </c>
      <c r="AQ516" s="40"/>
    </row>
    <row r="517" spans="1:46" customFormat="1" ht="15" x14ac:dyDescent="0.25">
      <c r="A517" s="59"/>
      <c r="B517" s="52"/>
      <c r="C517" s="140" t="s">
        <v>68</v>
      </c>
      <c r="D517" s="140"/>
      <c r="E517" s="140"/>
      <c r="F517" s="54"/>
      <c r="G517" s="55"/>
      <c r="H517" s="55"/>
      <c r="I517" s="55"/>
      <c r="J517" s="62"/>
      <c r="K517" s="55"/>
      <c r="L517" s="56">
        <v>280.98</v>
      </c>
      <c r="M517" s="55"/>
      <c r="N517" s="58">
        <v>13203.25</v>
      </c>
      <c r="AI517" s="39"/>
      <c r="AJ517" s="40"/>
      <c r="AK517" s="40"/>
      <c r="AO517" s="3" t="s">
        <v>68</v>
      </c>
      <c r="AQ517" s="40"/>
    </row>
    <row r="518" spans="1:46" customFormat="1" ht="23.25" x14ac:dyDescent="0.25">
      <c r="A518" s="59"/>
      <c r="B518" s="52" t="s">
        <v>154</v>
      </c>
      <c r="C518" s="140" t="s">
        <v>155</v>
      </c>
      <c r="D518" s="140"/>
      <c r="E518" s="140"/>
      <c r="F518" s="54" t="s">
        <v>71</v>
      </c>
      <c r="G518" s="60">
        <v>117</v>
      </c>
      <c r="H518" s="55"/>
      <c r="I518" s="60">
        <v>117</v>
      </c>
      <c r="J518" s="62"/>
      <c r="K518" s="55"/>
      <c r="L518" s="56">
        <v>328.75</v>
      </c>
      <c r="M518" s="55"/>
      <c r="N518" s="58">
        <v>15447.8</v>
      </c>
      <c r="AI518" s="39"/>
      <c r="AJ518" s="40"/>
      <c r="AK518" s="40"/>
      <c r="AO518" s="3" t="s">
        <v>155</v>
      </c>
      <c r="AQ518" s="40"/>
    </row>
    <row r="519" spans="1:46" customFormat="1" ht="45" x14ac:dyDescent="0.25">
      <c r="A519" s="59"/>
      <c r="B519" s="52" t="s">
        <v>156</v>
      </c>
      <c r="C519" s="140" t="s">
        <v>157</v>
      </c>
      <c r="D519" s="140"/>
      <c r="E519" s="140"/>
      <c r="F519" s="54" t="s">
        <v>71</v>
      </c>
      <c r="G519" s="60">
        <v>74</v>
      </c>
      <c r="H519" s="57">
        <v>0.85</v>
      </c>
      <c r="I519" s="77">
        <v>62.9</v>
      </c>
      <c r="J519" s="62"/>
      <c r="K519" s="55"/>
      <c r="L519" s="56">
        <v>176.74</v>
      </c>
      <c r="M519" s="55"/>
      <c r="N519" s="58">
        <v>8304.84</v>
      </c>
      <c r="AI519" s="39"/>
      <c r="AJ519" s="40"/>
      <c r="AK519" s="40"/>
      <c r="AO519" s="3" t="s">
        <v>157</v>
      </c>
      <c r="AQ519" s="40"/>
    </row>
    <row r="520" spans="1:46" customFormat="1" ht="15" x14ac:dyDescent="0.25">
      <c r="A520" s="68"/>
      <c r="B520" s="69"/>
      <c r="C520" s="141" t="s">
        <v>74</v>
      </c>
      <c r="D520" s="141"/>
      <c r="E520" s="141"/>
      <c r="F520" s="43"/>
      <c r="G520" s="44"/>
      <c r="H520" s="44"/>
      <c r="I520" s="44"/>
      <c r="J520" s="47"/>
      <c r="K520" s="44"/>
      <c r="L520" s="70">
        <v>1535.71</v>
      </c>
      <c r="M520" s="65"/>
      <c r="N520" s="71">
        <v>44221.22</v>
      </c>
      <c r="AI520" s="39"/>
      <c r="AJ520" s="40"/>
      <c r="AK520" s="40"/>
      <c r="AQ520" s="40" t="s">
        <v>74</v>
      </c>
    </row>
    <row r="521" spans="1:46" customFormat="1" ht="23.25" x14ac:dyDescent="0.25">
      <c r="A521" s="41" t="s">
        <v>337</v>
      </c>
      <c r="B521" s="42" t="s">
        <v>332</v>
      </c>
      <c r="C521" s="141" t="s">
        <v>338</v>
      </c>
      <c r="D521" s="141"/>
      <c r="E521" s="141"/>
      <c r="F521" s="43" t="s">
        <v>290</v>
      </c>
      <c r="G521" s="44">
        <v>39</v>
      </c>
      <c r="H521" s="45">
        <v>1</v>
      </c>
      <c r="I521" s="45">
        <v>39</v>
      </c>
      <c r="J521" s="47"/>
      <c r="K521" s="44"/>
      <c r="L521" s="47"/>
      <c r="M521" s="76">
        <v>8.75</v>
      </c>
      <c r="N521" s="48"/>
      <c r="AI521" s="39"/>
      <c r="AJ521" s="40"/>
      <c r="AK521" s="40" t="s">
        <v>338</v>
      </c>
      <c r="AQ521" s="40"/>
    </row>
    <row r="522" spans="1:46" customFormat="1" ht="15" x14ac:dyDescent="0.25">
      <c r="A522" s="68"/>
      <c r="B522" s="69"/>
      <c r="C522" s="141" t="s">
        <v>74</v>
      </c>
      <c r="D522" s="141"/>
      <c r="E522" s="141"/>
      <c r="F522" s="43"/>
      <c r="G522" s="44"/>
      <c r="H522" s="44"/>
      <c r="I522" s="44"/>
      <c r="J522" s="47"/>
      <c r="K522" s="44"/>
      <c r="L522" s="82">
        <v>0</v>
      </c>
      <c r="M522" s="65"/>
      <c r="N522" s="86">
        <v>0</v>
      </c>
      <c r="AI522" s="39"/>
      <c r="AJ522" s="40"/>
      <c r="AK522" s="40"/>
      <c r="AQ522" s="40" t="s">
        <v>74</v>
      </c>
    </row>
    <row r="523" spans="1:46" customFormat="1" ht="15" x14ac:dyDescent="0.25">
      <c r="A523" s="87"/>
      <c r="B523" s="88"/>
      <c r="C523" s="88"/>
      <c r="D523" s="88"/>
      <c r="E523" s="88"/>
      <c r="F523" s="89"/>
      <c r="G523" s="89"/>
      <c r="H523" s="89"/>
      <c r="I523" s="89"/>
      <c r="J523" s="90"/>
      <c r="K523" s="89"/>
      <c r="L523" s="90"/>
      <c r="M523" s="55"/>
      <c r="N523" s="90"/>
      <c r="AI523" s="39"/>
      <c r="AJ523" s="40"/>
      <c r="AK523" s="40"/>
      <c r="AQ523" s="40"/>
    </row>
    <row r="524" spans="1:46" customFormat="1" ht="11.25" hidden="1" customHeight="1" x14ac:dyDescent="0.25"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2"/>
      <c r="M524" s="92"/>
      <c r="N524" s="92"/>
    </row>
    <row r="525" spans="1:46" customFormat="1" ht="15" x14ac:dyDescent="0.25">
      <c r="A525" s="93"/>
      <c r="B525" s="94"/>
      <c r="C525" s="141" t="s">
        <v>339</v>
      </c>
      <c r="D525" s="141"/>
      <c r="E525" s="141"/>
      <c r="F525" s="141"/>
      <c r="G525" s="141"/>
      <c r="H525" s="141"/>
      <c r="I525" s="141"/>
      <c r="J525" s="141"/>
      <c r="K525" s="141"/>
      <c r="L525" s="95"/>
      <c r="M525" s="96"/>
      <c r="N525" s="97"/>
      <c r="AS525" s="40" t="s">
        <v>339</v>
      </c>
    </row>
    <row r="526" spans="1:46" customFormat="1" ht="16.5" x14ac:dyDescent="0.3">
      <c r="A526" s="98"/>
      <c r="B526" s="52"/>
      <c r="C526" s="140" t="s">
        <v>340</v>
      </c>
      <c r="D526" s="140"/>
      <c r="E526" s="140"/>
      <c r="F526" s="140"/>
      <c r="G526" s="140"/>
      <c r="H526" s="140"/>
      <c r="I526" s="140"/>
      <c r="J526" s="140"/>
      <c r="K526" s="140"/>
      <c r="L526" s="99">
        <v>2042965.01</v>
      </c>
      <c r="M526" s="100"/>
      <c r="N526" s="101">
        <v>19033534.640000001</v>
      </c>
      <c r="O526" s="102"/>
      <c r="P526" s="102"/>
      <c r="Q526" s="102"/>
      <c r="AS526" s="40"/>
      <c r="AT526" s="3" t="s">
        <v>340</v>
      </c>
    </row>
    <row r="527" spans="1:46" customFormat="1" ht="16.5" x14ac:dyDescent="0.3">
      <c r="A527" s="98"/>
      <c r="B527" s="52"/>
      <c r="C527" s="140" t="s">
        <v>341</v>
      </c>
      <c r="D527" s="140"/>
      <c r="E527" s="140"/>
      <c r="F527" s="140"/>
      <c r="G527" s="140"/>
      <c r="H527" s="140"/>
      <c r="I527" s="140"/>
      <c r="J527" s="140"/>
      <c r="K527" s="140"/>
      <c r="L527" s="103"/>
      <c r="M527" s="100"/>
      <c r="N527" s="104"/>
      <c r="O527" s="102"/>
      <c r="P527" s="102"/>
      <c r="Q527" s="102"/>
      <c r="AS527" s="40"/>
      <c r="AT527" s="3" t="s">
        <v>341</v>
      </c>
    </row>
    <row r="528" spans="1:46" customFormat="1" ht="16.5" x14ac:dyDescent="0.3">
      <c r="A528" s="98"/>
      <c r="B528" s="52"/>
      <c r="C528" s="140" t="s">
        <v>342</v>
      </c>
      <c r="D528" s="140"/>
      <c r="E528" s="140"/>
      <c r="F528" s="140"/>
      <c r="G528" s="140"/>
      <c r="H528" s="140"/>
      <c r="I528" s="140"/>
      <c r="J528" s="140"/>
      <c r="K528" s="140"/>
      <c r="L528" s="99">
        <v>21583.95</v>
      </c>
      <c r="M528" s="100"/>
      <c r="N528" s="101">
        <v>1014229.82</v>
      </c>
      <c r="O528" s="102"/>
      <c r="P528" s="102"/>
      <c r="Q528" s="102"/>
      <c r="AS528" s="40"/>
      <c r="AT528" s="3" t="s">
        <v>342</v>
      </c>
    </row>
    <row r="529" spans="1:46" customFormat="1" ht="16.5" x14ac:dyDescent="0.3">
      <c r="A529" s="98"/>
      <c r="B529" s="52"/>
      <c r="C529" s="140" t="s">
        <v>343</v>
      </c>
      <c r="D529" s="140"/>
      <c r="E529" s="140"/>
      <c r="F529" s="140"/>
      <c r="G529" s="140"/>
      <c r="H529" s="140"/>
      <c r="I529" s="140"/>
      <c r="J529" s="140"/>
      <c r="K529" s="140"/>
      <c r="L529" s="99">
        <v>60845.83</v>
      </c>
      <c r="M529" s="100"/>
      <c r="N529" s="101">
        <v>852450.06</v>
      </c>
      <c r="O529" s="102"/>
      <c r="P529" s="102"/>
      <c r="Q529" s="102"/>
      <c r="AS529" s="40"/>
      <c r="AT529" s="3" t="s">
        <v>343</v>
      </c>
    </row>
    <row r="530" spans="1:46" customFormat="1" ht="16.5" x14ac:dyDescent="0.3">
      <c r="A530" s="98"/>
      <c r="B530" s="52"/>
      <c r="C530" s="140" t="s">
        <v>344</v>
      </c>
      <c r="D530" s="140"/>
      <c r="E530" s="140"/>
      <c r="F530" s="140"/>
      <c r="G530" s="140"/>
      <c r="H530" s="140"/>
      <c r="I530" s="140"/>
      <c r="J530" s="140"/>
      <c r="K530" s="140"/>
      <c r="L530" s="99">
        <v>3935.09</v>
      </c>
      <c r="M530" s="100"/>
      <c r="N530" s="101">
        <v>184909.89</v>
      </c>
      <c r="O530" s="102"/>
      <c r="P530" s="102"/>
      <c r="Q530" s="102"/>
      <c r="AS530" s="40"/>
      <c r="AT530" s="3" t="s">
        <v>344</v>
      </c>
    </row>
    <row r="531" spans="1:46" customFormat="1" ht="16.5" x14ac:dyDescent="0.3">
      <c r="A531" s="98"/>
      <c r="B531" s="52"/>
      <c r="C531" s="140" t="s">
        <v>345</v>
      </c>
      <c r="D531" s="140"/>
      <c r="E531" s="140"/>
      <c r="F531" s="140"/>
      <c r="G531" s="140"/>
      <c r="H531" s="140"/>
      <c r="I531" s="140"/>
      <c r="J531" s="140"/>
      <c r="K531" s="140"/>
      <c r="L531" s="99">
        <v>1959136.03</v>
      </c>
      <c r="M531" s="100"/>
      <c r="N531" s="101">
        <v>17146959.350000001</v>
      </c>
      <c r="O531" s="102"/>
      <c r="P531" s="102"/>
      <c r="Q531" s="102"/>
      <c r="AS531" s="40"/>
      <c r="AT531" s="3" t="s">
        <v>345</v>
      </c>
    </row>
    <row r="532" spans="1:46" customFormat="1" ht="16.5" x14ac:dyDescent="0.3">
      <c r="A532" s="98"/>
      <c r="B532" s="52"/>
      <c r="C532" s="140" t="s">
        <v>346</v>
      </c>
      <c r="D532" s="140"/>
      <c r="E532" s="140"/>
      <c r="F532" s="140"/>
      <c r="G532" s="140"/>
      <c r="H532" s="140"/>
      <c r="I532" s="140"/>
      <c r="J532" s="140"/>
      <c r="K532" s="140"/>
      <c r="L532" s="99">
        <v>1399.2</v>
      </c>
      <c r="M532" s="100"/>
      <c r="N532" s="101">
        <v>19895.41</v>
      </c>
      <c r="O532" s="102"/>
      <c r="P532" s="102"/>
      <c r="Q532" s="102"/>
      <c r="AS532" s="40"/>
      <c r="AT532" s="3" t="s">
        <v>346</v>
      </c>
    </row>
    <row r="533" spans="1:46" customFormat="1" ht="16.5" x14ac:dyDescent="0.3">
      <c r="A533" s="98"/>
      <c r="B533" s="52"/>
      <c r="C533" s="140" t="s">
        <v>347</v>
      </c>
      <c r="D533" s="140"/>
      <c r="E533" s="140"/>
      <c r="F533" s="140"/>
      <c r="G533" s="140"/>
      <c r="H533" s="140"/>
      <c r="I533" s="140"/>
      <c r="J533" s="140"/>
      <c r="K533" s="140"/>
      <c r="L533" s="99">
        <v>2084565.68</v>
      </c>
      <c r="M533" s="100"/>
      <c r="N533" s="101">
        <v>20988348.390000001</v>
      </c>
      <c r="O533" s="102"/>
      <c r="P533" s="102"/>
      <c r="Q533" s="102"/>
      <c r="AS533" s="40"/>
      <c r="AT533" s="3" t="s">
        <v>347</v>
      </c>
    </row>
    <row r="534" spans="1:46" customFormat="1" ht="16.5" x14ac:dyDescent="0.3">
      <c r="A534" s="98"/>
      <c r="B534" s="52"/>
      <c r="C534" s="140" t="s">
        <v>348</v>
      </c>
      <c r="D534" s="140"/>
      <c r="E534" s="140"/>
      <c r="F534" s="140"/>
      <c r="G534" s="140"/>
      <c r="H534" s="140"/>
      <c r="I534" s="140"/>
      <c r="J534" s="140"/>
      <c r="K534" s="140"/>
      <c r="L534" s="99">
        <v>2083166.48</v>
      </c>
      <c r="M534" s="100"/>
      <c r="N534" s="101">
        <v>20968452.98</v>
      </c>
      <c r="O534" s="102"/>
      <c r="P534" s="102"/>
      <c r="Q534" s="102"/>
      <c r="AS534" s="40"/>
      <c r="AT534" s="3" t="s">
        <v>348</v>
      </c>
    </row>
    <row r="535" spans="1:46" customFormat="1" ht="16.5" x14ac:dyDescent="0.3">
      <c r="A535" s="98"/>
      <c r="B535" s="52"/>
      <c r="C535" s="140" t="s">
        <v>349</v>
      </c>
      <c r="D535" s="140"/>
      <c r="E535" s="140"/>
      <c r="F535" s="140"/>
      <c r="G535" s="140"/>
      <c r="H535" s="140"/>
      <c r="I535" s="140"/>
      <c r="J535" s="140"/>
      <c r="K535" s="140"/>
      <c r="L535" s="103"/>
      <c r="M535" s="100"/>
      <c r="N535" s="104"/>
      <c r="O535" s="102"/>
      <c r="P535" s="102"/>
      <c r="Q535" s="102"/>
      <c r="AS535" s="40"/>
      <c r="AT535" s="3" t="s">
        <v>349</v>
      </c>
    </row>
    <row r="536" spans="1:46" customFormat="1" ht="16.5" x14ac:dyDescent="0.3">
      <c r="A536" s="98"/>
      <c r="B536" s="52"/>
      <c r="C536" s="140" t="s">
        <v>350</v>
      </c>
      <c r="D536" s="140"/>
      <c r="E536" s="140"/>
      <c r="F536" s="140"/>
      <c r="G536" s="140"/>
      <c r="H536" s="140"/>
      <c r="I536" s="140"/>
      <c r="J536" s="140"/>
      <c r="K536" s="140"/>
      <c r="L536" s="99">
        <v>21583.95</v>
      </c>
      <c r="M536" s="100"/>
      <c r="N536" s="101">
        <v>1014229.82</v>
      </c>
      <c r="O536" s="102"/>
      <c r="P536" s="102"/>
      <c r="Q536" s="102"/>
      <c r="AS536" s="40"/>
      <c r="AT536" s="3" t="s">
        <v>350</v>
      </c>
    </row>
    <row r="537" spans="1:46" customFormat="1" ht="16.5" x14ac:dyDescent="0.3">
      <c r="A537" s="98"/>
      <c r="B537" s="52"/>
      <c r="C537" s="140" t="s">
        <v>351</v>
      </c>
      <c r="D537" s="140"/>
      <c r="E537" s="140"/>
      <c r="F537" s="140"/>
      <c r="G537" s="140"/>
      <c r="H537" s="140"/>
      <c r="I537" s="140"/>
      <c r="J537" s="140"/>
      <c r="K537" s="140"/>
      <c r="L537" s="99">
        <v>60845.83</v>
      </c>
      <c r="M537" s="100"/>
      <c r="N537" s="101">
        <v>852450.06</v>
      </c>
      <c r="O537" s="102"/>
      <c r="P537" s="102"/>
      <c r="Q537" s="102"/>
      <c r="AS537" s="40"/>
      <c r="AT537" s="3" t="s">
        <v>351</v>
      </c>
    </row>
    <row r="538" spans="1:46" customFormat="1" ht="16.5" x14ac:dyDescent="0.3">
      <c r="A538" s="98"/>
      <c r="B538" s="52"/>
      <c r="C538" s="140" t="s">
        <v>352</v>
      </c>
      <c r="D538" s="140"/>
      <c r="E538" s="140"/>
      <c r="F538" s="140"/>
      <c r="G538" s="140"/>
      <c r="H538" s="140"/>
      <c r="I538" s="140"/>
      <c r="J538" s="140"/>
      <c r="K538" s="140"/>
      <c r="L538" s="99">
        <v>3935.09</v>
      </c>
      <c r="M538" s="100"/>
      <c r="N538" s="101">
        <v>184909.89</v>
      </c>
      <c r="O538" s="102"/>
      <c r="P538" s="102"/>
      <c r="Q538" s="102"/>
      <c r="AS538" s="40"/>
      <c r="AT538" s="3" t="s">
        <v>352</v>
      </c>
    </row>
    <row r="539" spans="1:46" customFormat="1" ht="16.5" x14ac:dyDescent="0.3">
      <c r="A539" s="98"/>
      <c r="B539" s="52"/>
      <c r="C539" s="140" t="s">
        <v>353</v>
      </c>
      <c r="D539" s="140"/>
      <c r="E539" s="140"/>
      <c r="F539" s="140"/>
      <c r="G539" s="140"/>
      <c r="H539" s="140"/>
      <c r="I539" s="140"/>
      <c r="J539" s="140"/>
      <c r="K539" s="140"/>
      <c r="L539" s="99">
        <v>1959136.03</v>
      </c>
      <c r="M539" s="100"/>
      <c r="N539" s="101">
        <v>17146959.350000001</v>
      </c>
      <c r="O539" s="102"/>
      <c r="P539" s="102"/>
      <c r="Q539" s="102"/>
      <c r="AS539" s="40"/>
      <c r="AT539" s="3" t="s">
        <v>353</v>
      </c>
    </row>
    <row r="540" spans="1:46" customFormat="1" ht="16.5" x14ac:dyDescent="0.3">
      <c r="A540" s="98"/>
      <c r="B540" s="52"/>
      <c r="C540" s="140" t="s">
        <v>354</v>
      </c>
      <c r="D540" s="140"/>
      <c r="E540" s="140"/>
      <c r="F540" s="140"/>
      <c r="G540" s="140"/>
      <c r="H540" s="140"/>
      <c r="I540" s="140"/>
      <c r="J540" s="140"/>
      <c r="K540" s="140"/>
      <c r="L540" s="99">
        <v>27485.58</v>
      </c>
      <c r="M540" s="100"/>
      <c r="N540" s="101">
        <v>1291547.52</v>
      </c>
      <c r="O540" s="102"/>
      <c r="P540" s="102"/>
      <c r="Q540" s="102"/>
      <c r="AS540" s="40"/>
      <c r="AT540" s="3" t="s">
        <v>354</v>
      </c>
    </row>
    <row r="541" spans="1:46" customFormat="1" ht="16.5" x14ac:dyDescent="0.3">
      <c r="A541" s="98"/>
      <c r="B541" s="52"/>
      <c r="C541" s="140" t="s">
        <v>355</v>
      </c>
      <c r="D541" s="140"/>
      <c r="E541" s="140"/>
      <c r="F541" s="140"/>
      <c r="G541" s="140"/>
      <c r="H541" s="140"/>
      <c r="I541" s="140"/>
      <c r="J541" s="140"/>
      <c r="K541" s="140"/>
      <c r="L541" s="99">
        <v>14115.09</v>
      </c>
      <c r="M541" s="100"/>
      <c r="N541" s="101">
        <v>663266.23</v>
      </c>
      <c r="O541" s="102"/>
      <c r="P541" s="102"/>
      <c r="Q541" s="102"/>
      <c r="AS541" s="40"/>
      <c r="AT541" s="3" t="s">
        <v>355</v>
      </c>
    </row>
    <row r="542" spans="1:46" customFormat="1" ht="16.5" x14ac:dyDescent="0.3">
      <c r="A542" s="98"/>
      <c r="B542" s="52"/>
      <c r="C542" s="140" t="s">
        <v>356</v>
      </c>
      <c r="D542" s="140"/>
      <c r="E542" s="140"/>
      <c r="F542" s="140"/>
      <c r="G542" s="140"/>
      <c r="H542" s="140"/>
      <c r="I542" s="140"/>
      <c r="J542" s="140"/>
      <c r="K542" s="140"/>
      <c r="L542" s="99">
        <v>1399.2</v>
      </c>
      <c r="M542" s="100"/>
      <c r="N542" s="101">
        <v>19895.41</v>
      </c>
      <c r="O542" s="102"/>
      <c r="P542" s="102"/>
      <c r="Q542" s="102"/>
      <c r="AS542" s="40"/>
      <c r="AT542" s="3" t="s">
        <v>356</v>
      </c>
    </row>
    <row r="543" spans="1:46" customFormat="1" ht="16.5" x14ac:dyDescent="0.3">
      <c r="A543" s="98"/>
      <c r="B543" s="52"/>
      <c r="C543" s="140" t="s">
        <v>357</v>
      </c>
      <c r="D543" s="140"/>
      <c r="E543" s="140"/>
      <c r="F543" s="140"/>
      <c r="G543" s="140"/>
      <c r="H543" s="140"/>
      <c r="I543" s="140"/>
      <c r="J543" s="140"/>
      <c r="K543" s="140"/>
      <c r="L543" s="99">
        <v>25519.040000000001</v>
      </c>
      <c r="M543" s="100"/>
      <c r="N543" s="101">
        <v>1199139.71</v>
      </c>
      <c r="O543" s="102"/>
      <c r="P543" s="102"/>
      <c r="Q543" s="102"/>
      <c r="AS543" s="40"/>
      <c r="AT543" s="3" t="s">
        <v>357</v>
      </c>
    </row>
    <row r="544" spans="1:46" customFormat="1" ht="16.5" x14ac:dyDescent="0.3">
      <c r="A544" s="98"/>
      <c r="B544" s="52"/>
      <c r="C544" s="140" t="s">
        <v>358</v>
      </c>
      <c r="D544" s="140"/>
      <c r="E544" s="140"/>
      <c r="F544" s="140"/>
      <c r="G544" s="140"/>
      <c r="H544" s="140"/>
      <c r="I544" s="140"/>
      <c r="J544" s="140"/>
      <c r="K544" s="140"/>
      <c r="L544" s="99">
        <v>27485.58</v>
      </c>
      <c r="M544" s="100"/>
      <c r="N544" s="101">
        <v>1291547.52</v>
      </c>
      <c r="O544" s="102"/>
      <c r="P544" s="102"/>
      <c r="Q544" s="102"/>
      <c r="AS544" s="40"/>
      <c r="AT544" s="3" t="s">
        <v>358</v>
      </c>
    </row>
    <row r="545" spans="1:53" customFormat="1" ht="16.5" x14ac:dyDescent="0.3">
      <c r="A545" s="98"/>
      <c r="B545" s="52"/>
      <c r="C545" s="140" t="s">
        <v>359</v>
      </c>
      <c r="D545" s="140"/>
      <c r="E545" s="140"/>
      <c r="F545" s="140"/>
      <c r="G545" s="140"/>
      <c r="H545" s="140"/>
      <c r="I545" s="140"/>
      <c r="J545" s="140"/>
      <c r="K545" s="140"/>
      <c r="L545" s="99">
        <v>14115.09</v>
      </c>
      <c r="M545" s="100"/>
      <c r="N545" s="101">
        <v>663266.23</v>
      </c>
      <c r="O545" s="102"/>
      <c r="P545" s="102"/>
      <c r="Q545" s="102"/>
      <c r="AS545" s="40"/>
      <c r="AT545" s="3" t="s">
        <v>359</v>
      </c>
    </row>
    <row r="546" spans="1:53" customFormat="1" ht="16.5" x14ac:dyDescent="0.3">
      <c r="A546" s="98"/>
      <c r="B546" s="52"/>
      <c r="C546" s="140" t="s">
        <v>360</v>
      </c>
      <c r="D546" s="140"/>
      <c r="E546" s="140"/>
      <c r="F546" s="140"/>
      <c r="G546" s="140"/>
      <c r="H546" s="140"/>
      <c r="I546" s="140"/>
      <c r="J546" s="140"/>
      <c r="K546" s="140"/>
      <c r="L546" s="99">
        <v>62536.97</v>
      </c>
      <c r="M546" s="100"/>
      <c r="N546" s="101">
        <v>629650.44999999995</v>
      </c>
      <c r="O546" s="102"/>
      <c r="P546" s="102"/>
      <c r="Q546" s="102"/>
      <c r="AS546" s="40"/>
      <c r="AT546" s="3" t="s">
        <v>360</v>
      </c>
    </row>
    <row r="547" spans="1:53" customFormat="1" ht="16.5" x14ac:dyDescent="0.3">
      <c r="A547" s="98"/>
      <c r="B547" s="105"/>
      <c r="C547" s="139" t="s">
        <v>361</v>
      </c>
      <c r="D547" s="139"/>
      <c r="E547" s="139"/>
      <c r="F547" s="139"/>
      <c r="G547" s="139"/>
      <c r="H547" s="139"/>
      <c r="I547" s="139"/>
      <c r="J547" s="139"/>
      <c r="K547" s="139"/>
      <c r="L547" s="106">
        <v>2147102.65</v>
      </c>
      <c r="M547" s="107"/>
      <c r="N547" s="108">
        <v>21617998.84</v>
      </c>
      <c r="O547" s="102"/>
      <c r="P547" s="102"/>
      <c r="Q547" s="102"/>
      <c r="R547">
        <f>N547*1.2</f>
        <v>25941598.607999999</v>
      </c>
      <c r="AS547" s="40"/>
      <c r="AU547" s="40" t="s">
        <v>361</v>
      </c>
    </row>
    <row r="548" spans="1:53" customFormat="1" ht="16.5" x14ac:dyDescent="0.3">
      <c r="A548" s="98"/>
      <c r="B548" s="52"/>
      <c r="C548" s="140" t="s">
        <v>362</v>
      </c>
      <c r="D548" s="140"/>
      <c r="E548" s="140"/>
      <c r="F548" s="140"/>
      <c r="G548" s="140"/>
      <c r="H548" s="140"/>
      <c r="I548" s="140"/>
      <c r="J548" s="140"/>
      <c r="K548" s="140"/>
      <c r="L548" s="99">
        <v>270193.53999999998</v>
      </c>
      <c r="M548" s="100"/>
      <c r="N548" s="101">
        <v>2720430.59</v>
      </c>
      <c r="O548" s="102"/>
      <c r="P548" s="102"/>
      <c r="Q548" s="102"/>
      <c r="AS548" s="40"/>
      <c r="AT548" s="3" t="s">
        <v>362</v>
      </c>
      <c r="AU548" s="40"/>
    </row>
    <row r="549" spans="1:53" customFormat="1" ht="16.5" x14ac:dyDescent="0.3">
      <c r="A549" s="98"/>
      <c r="B549" s="105"/>
      <c r="C549" s="139" t="s">
        <v>363</v>
      </c>
      <c r="D549" s="139"/>
      <c r="E549" s="139"/>
      <c r="F549" s="139"/>
      <c r="G549" s="139"/>
      <c r="H549" s="139"/>
      <c r="I549" s="139"/>
      <c r="J549" s="139"/>
      <c r="K549" s="139"/>
      <c r="L549" s="106">
        <v>2417296.19</v>
      </c>
      <c r="M549" s="107"/>
      <c r="N549" s="108">
        <v>24338429.43</v>
      </c>
      <c r="O549" s="102"/>
      <c r="P549" s="102"/>
      <c r="Q549" s="102"/>
      <c r="AS549" s="40"/>
      <c r="AU549" s="40" t="s">
        <v>363</v>
      </c>
    </row>
    <row r="550" spans="1:53" customFormat="1" ht="16.5" x14ac:dyDescent="0.3">
      <c r="A550" s="98"/>
      <c r="B550" s="52"/>
      <c r="C550" s="140" t="s">
        <v>364</v>
      </c>
      <c r="D550" s="140"/>
      <c r="E550" s="140"/>
      <c r="F550" s="140"/>
      <c r="G550" s="140"/>
      <c r="H550" s="140"/>
      <c r="I550" s="140"/>
      <c r="J550" s="140"/>
      <c r="K550" s="140"/>
      <c r="L550" s="99">
        <v>483459.24</v>
      </c>
      <c r="M550" s="100"/>
      <c r="N550" s="101">
        <v>4867685.8899999997</v>
      </c>
      <c r="O550" s="102"/>
      <c r="P550" s="102"/>
      <c r="Q550" s="102"/>
      <c r="AS550" s="40"/>
      <c r="AU550" s="40"/>
      <c r="AV550" s="3" t="s">
        <v>364</v>
      </c>
    </row>
    <row r="551" spans="1:53" customFormat="1" ht="16.5" x14ac:dyDescent="0.3">
      <c r="A551" s="98"/>
      <c r="B551" s="105"/>
      <c r="C551" s="139" t="s">
        <v>365</v>
      </c>
      <c r="D551" s="139"/>
      <c r="E551" s="139"/>
      <c r="F551" s="139"/>
      <c r="G551" s="139"/>
      <c r="H551" s="139"/>
      <c r="I551" s="139"/>
      <c r="J551" s="139"/>
      <c r="K551" s="139"/>
      <c r="L551" s="106">
        <v>2900755.43</v>
      </c>
      <c r="M551" s="107"/>
      <c r="N551" s="108">
        <v>29206115.32</v>
      </c>
      <c r="O551" s="102"/>
      <c r="P551" s="102"/>
      <c r="Q551" s="102"/>
      <c r="AS551" s="40"/>
      <c r="AU551" s="40"/>
      <c r="AW551" s="40" t="s">
        <v>365</v>
      </c>
    </row>
    <row r="552" spans="1:53" customFormat="1" ht="1.5" customHeight="1" x14ac:dyDescent="0.25">
      <c r="B552" s="90"/>
      <c r="C552" s="88"/>
      <c r="D552" s="88"/>
      <c r="E552" s="88"/>
      <c r="F552" s="88"/>
      <c r="G552" s="88"/>
      <c r="H552" s="88"/>
      <c r="I552" s="88"/>
      <c r="J552" s="88"/>
      <c r="K552" s="88"/>
      <c r="L552" s="106"/>
      <c r="M552" s="109"/>
      <c r="N552" s="110"/>
    </row>
    <row r="553" spans="1:53" customFormat="1" ht="26.25" customHeight="1" x14ac:dyDescent="0.25">
      <c r="A553" s="111"/>
      <c r="B553" s="112"/>
      <c r="C553" s="112"/>
      <c r="D553" s="112"/>
      <c r="E553" s="112"/>
      <c r="F553" s="112"/>
      <c r="G553" s="112"/>
      <c r="H553" s="112"/>
      <c r="I553" s="112"/>
      <c r="J553" s="112"/>
      <c r="K553" s="112"/>
      <c r="L553" s="112"/>
      <c r="M553" s="112"/>
      <c r="N553" s="112"/>
    </row>
    <row r="554" spans="1:53" s="22" customFormat="1" ht="15" x14ac:dyDescent="0.25">
      <c r="A554" s="5"/>
      <c r="B554" s="113" t="s">
        <v>366</v>
      </c>
      <c r="C554" s="137"/>
      <c r="D554" s="137"/>
      <c r="E554" s="137"/>
      <c r="F554" s="137"/>
      <c r="G554" s="137"/>
      <c r="H554" s="138"/>
      <c r="I554" s="138"/>
      <c r="J554" s="138"/>
      <c r="K554" s="138"/>
      <c r="L554" s="138"/>
      <c r="M554"/>
      <c r="N554"/>
      <c r="O554"/>
      <c r="P554"/>
      <c r="Q554"/>
      <c r="R554"/>
      <c r="S554"/>
      <c r="T554"/>
      <c r="U554"/>
      <c r="V554"/>
      <c r="W554"/>
      <c r="X554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 t="s">
        <v>9</v>
      </c>
      <c r="AY554" s="9" t="s">
        <v>9</v>
      </c>
      <c r="AZ554" s="9"/>
      <c r="BA554" s="9"/>
    </row>
    <row r="555" spans="1:53" s="114" customFormat="1" ht="16.5" customHeight="1" x14ac:dyDescent="0.25">
      <c r="A555" s="7"/>
      <c r="B555" s="113"/>
      <c r="C555" s="136" t="s">
        <v>367</v>
      </c>
      <c r="D555" s="136"/>
      <c r="E555" s="136"/>
      <c r="F555" s="136"/>
      <c r="G555" s="136"/>
      <c r="H555" s="136"/>
      <c r="I555" s="136"/>
      <c r="J555" s="136"/>
      <c r="K555" s="136"/>
      <c r="L555" s="136"/>
      <c r="Y555" s="115"/>
      <c r="Z555" s="115"/>
      <c r="AA555" s="115"/>
      <c r="AB555" s="115"/>
      <c r="AC555" s="115"/>
      <c r="AD555" s="115"/>
      <c r="AE555" s="115"/>
      <c r="AF555" s="115"/>
      <c r="AG555" s="115"/>
      <c r="AH555" s="115"/>
      <c r="AI555" s="115"/>
      <c r="AJ555" s="115"/>
      <c r="AK555" s="115"/>
      <c r="AL555" s="115"/>
      <c r="AM555" s="115"/>
      <c r="AN555" s="115"/>
      <c r="AO555" s="115"/>
      <c r="AP555" s="115"/>
      <c r="AQ555" s="115"/>
      <c r="AR555" s="115"/>
      <c r="AS555" s="115"/>
      <c r="AT555" s="115"/>
      <c r="AU555" s="115"/>
      <c r="AV555" s="115"/>
      <c r="AW555" s="115"/>
      <c r="AX555" s="115"/>
      <c r="AY555" s="115"/>
      <c r="AZ555" s="115"/>
      <c r="BA555" s="115"/>
    </row>
    <row r="556" spans="1:53" s="22" customFormat="1" ht="15" x14ac:dyDescent="0.25">
      <c r="A556" s="5"/>
      <c r="B556" s="113" t="s">
        <v>368</v>
      </c>
      <c r="C556" s="137"/>
      <c r="D556" s="137"/>
      <c r="E556" s="137"/>
      <c r="F556" s="137"/>
      <c r="G556" s="137"/>
      <c r="H556" s="138"/>
      <c r="I556" s="138"/>
      <c r="J556" s="138"/>
      <c r="K556" s="138"/>
      <c r="L556" s="138"/>
      <c r="M556"/>
      <c r="N556"/>
      <c r="O556"/>
      <c r="P556"/>
      <c r="Q556"/>
      <c r="R556"/>
      <c r="S556"/>
      <c r="T556"/>
      <c r="U556"/>
      <c r="V556"/>
      <c r="W556"/>
      <c r="X556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 t="s">
        <v>9</v>
      </c>
      <c r="BA556" s="9" t="s">
        <v>9</v>
      </c>
    </row>
    <row r="557" spans="1:53" s="114" customFormat="1" ht="16.5" customHeight="1" x14ac:dyDescent="0.25">
      <c r="A557" s="7"/>
      <c r="C557" s="136" t="s">
        <v>367</v>
      </c>
      <c r="D557" s="136"/>
      <c r="E557" s="136"/>
      <c r="F557" s="136"/>
      <c r="G557" s="136"/>
      <c r="H557" s="136"/>
      <c r="I557" s="136"/>
      <c r="J557" s="136"/>
      <c r="K557" s="136"/>
      <c r="L557" s="136"/>
      <c r="Y557" s="115"/>
      <c r="Z557" s="115"/>
      <c r="AA557" s="115"/>
      <c r="AB557" s="115"/>
      <c r="AC557" s="115"/>
      <c r="AD557" s="115"/>
      <c r="AE557" s="115"/>
      <c r="AF557" s="115"/>
      <c r="AG557" s="115"/>
      <c r="AH557" s="115"/>
      <c r="AI557" s="115"/>
      <c r="AJ557" s="115"/>
      <c r="AK557" s="115"/>
      <c r="AL557" s="115"/>
      <c r="AM557" s="115"/>
      <c r="AN557" s="115"/>
      <c r="AO557" s="115"/>
      <c r="AP557" s="115"/>
      <c r="AQ557" s="115"/>
      <c r="AR557" s="115"/>
      <c r="AS557" s="115"/>
      <c r="AT557" s="115"/>
      <c r="AU557" s="115"/>
      <c r="AV557" s="115"/>
      <c r="AW557" s="115"/>
      <c r="AX557" s="115"/>
      <c r="AY557" s="115"/>
      <c r="AZ557" s="115"/>
      <c r="BA557" s="115"/>
    </row>
    <row r="558" spans="1:53" customFormat="1" ht="21" customHeight="1" x14ac:dyDescent="0.25"/>
    <row r="559" spans="1:53" s="22" customFormat="1" ht="22.5" customHeight="1" x14ac:dyDescent="0.25">
      <c r="A559" s="135" t="s">
        <v>369</v>
      </c>
      <c r="B559" s="135"/>
      <c r="C559" s="135"/>
      <c r="D559" s="135"/>
      <c r="E559" s="135"/>
      <c r="F559" s="135"/>
      <c r="G559" s="135"/>
      <c r="H559" s="135"/>
      <c r="I559" s="135"/>
      <c r="J559" s="135"/>
      <c r="K559" s="135"/>
      <c r="L559" s="135"/>
      <c r="M559" s="135"/>
      <c r="N559" s="135"/>
      <c r="O559" s="91"/>
      <c r="P559" s="91"/>
      <c r="Q559"/>
      <c r="R559"/>
      <c r="S559"/>
      <c r="T559"/>
      <c r="U559"/>
      <c r="V559"/>
      <c r="W559"/>
      <c r="X55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</row>
    <row r="560" spans="1:53" s="22" customFormat="1" ht="12.75" customHeight="1" x14ac:dyDescent="0.25">
      <c r="A560" s="135" t="s">
        <v>370</v>
      </c>
      <c r="B560" s="135"/>
      <c r="C560" s="135"/>
      <c r="D560" s="135"/>
      <c r="E560" s="135"/>
      <c r="F560" s="135"/>
      <c r="G560" s="135"/>
      <c r="H560" s="135"/>
      <c r="I560" s="135"/>
      <c r="J560" s="135"/>
      <c r="K560" s="135"/>
      <c r="L560" s="135"/>
      <c r="M560" s="135"/>
      <c r="N560" s="135"/>
      <c r="O560" s="91"/>
      <c r="P560" s="91"/>
      <c r="Q560"/>
      <c r="R560"/>
      <c r="S560"/>
      <c r="T560"/>
      <c r="U560"/>
      <c r="V560"/>
      <c r="W560"/>
      <c r="X560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</row>
    <row r="561" spans="1:53" s="22" customFormat="1" ht="12.75" customHeight="1" x14ac:dyDescent="0.25">
      <c r="A561" s="135" t="s">
        <v>371</v>
      </c>
      <c r="B561" s="135"/>
      <c r="C561" s="135"/>
      <c r="D561" s="135"/>
      <c r="E561" s="135"/>
      <c r="F561" s="135"/>
      <c r="G561" s="135"/>
      <c r="H561" s="135"/>
      <c r="I561" s="135"/>
      <c r="J561" s="135"/>
      <c r="K561" s="135"/>
      <c r="L561" s="135"/>
      <c r="M561" s="135"/>
      <c r="N561" s="135"/>
      <c r="O561" s="91"/>
      <c r="P561" s="91"/>
      <c r="Q561"/>
      <c r="R561"/>
      <c r="S561"/>
      <c r="T561"/>
      <c r="U561"/>
      <c r="V561"/>
      <c r="W561"/>
      <c r="X561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</row>
    <row r="562" spans="1:53" s="22" customFormat="1" ht="20.25" customHeight="1" x14ac:dyDescent="0.2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91"/>
      <c r="P562" s="91"/>
      <c r="Q562"/>
      <c r="R562"/>
      <c r="S562"/>
      <c r="T562"/>
      <c r="U562"/>
      <c r="V562"/>
      <c r="W562"/>
      <c r="X562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</row>
    <row r="563" spans="1:53" customFormat="1" ht="15" x14ac:dyDescent="0.25">
      <c r="B563" s="116"/>
      <c r="D563" s="116"/>
      <c r="F563" s="116"/>
    </row>
  </sheetData>
  <mergeCells count="5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N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N14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N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72:E172"/>
    <mergeCell ref="C173:E173"/>
    <mergeCell ref="A174:N174"/>
    <mergeCell ref="C175:E175"/>
    <mergeCell ref="C176:N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N177"/>
    <mergeCell ref="C178:N178"/>
    <mergeCell ref="C179:N179"/>
    <mergeCell ref="C180:E180"/>
    <mergeCell ref="C181:E18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N21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N227"/>
    <mergeCell ref="C228:E228"/>
    <mergeCell ref="C229:E229"/>
    <mergeCell ref="C230:E230"/>
    <mergeCell ref="C231:E231"/>
    <mergeCell ref="C242:N242"/>
    <mergeCell ref="C243:N243"/>
    <mergeCell ref="C244:E244"/>
    <mergeCell ref="C245:E245"/>
    <mergeCell ref="C246:E246"/>
    <mergeCell ref="C237:E237"/>
    <mergeCell ref="C238:E238"/>
    <mergeCell ref="C239:E239"/>
    <mergeCell ref="C240:N240"/>
    <mergeCell ref="C241:N24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N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N282"/>
    <mergeCell ref="C283:N283"/>
    <mergeCell ref="C284:E284"/>
    <mergeCell ref="C285:E285"/>
    <mergeCell ref="C286:E286"/>
    <mergeCell ref="C277:N277"/>
    <mergeCell ref="C278:E278"/>
    <mergeCell ref="A279:N279"/>
    <mergeCell ref="C280:E280"/>
    <mergeCell ref="C281:N281"/>
    <mergeCell ref="C292:E292"/>
    <mergeCell ref="C293:N293"/>
    <mergeCell ref="C294:N294"/>
    <mergeCell ref="C295:N295"/>
    <mergeCell ref="C296:N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N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22:E322"/>
    <mergeCell ref="C323:E323"/>
    <mergeCell ref="C324:N324"/>
    <mergeCell ref="C325:N325"/>
    <mergeCell ref="C326:N326"/>
    <mergeCell ref="C317:E317"/>
    <mergeCell ref="C318:E318"/>
    <mergeCell ref="C319:E319"/>
    <mergeCell ref="C320:E320"/>
    <mergeCell ref="C321:N32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42:N342"/>
    <mergeCell ref="C343:E343"/>
    <mergeCell ref="C344:E344"/>
    <mergeCell ref="C345:N345"/>
    <mergeCell ref="C346:N346"/>
    <mergeCell ref="C337:E337"/>
    <mergeCell ref="C338:E338"/>
    <mergeCell ref="C339:N339"/>
    <mergeCell ref="C340:N340"/>
    <mergeCell ref="C341:N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N362"/>
    <mergeCell ref="C363:E363"/>
    <mergeCell ref="C364:E364"/>
    <mergeCell ref="C365:N365"/>
    <mergeCell ref="C366:N366"/>
    <mergeCell ref="C357:E357"/>
    <mergeCell ref="C358:E358"/>
    <mergeCell ref="C359:N359"/>
    <mergeCell ref="C360:N360"/>
    <mergeCell ref="C361:N36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82:E382"/>
    <mergeCell ref="C383:E383"/>
    <mergeCell ref="C384:N384"/>
    <mergeCell ref="C385:N385"/>
    <mergeCell ref="C386:N386"/>
    <mergeCell ref="C377:E377"/>
    <mergeCell ref="C378:E378"/>
    <mergeCell ref="C379:E379"/>
    <mergeCell ref="C380:E380"/>
    <mergeCell ref="C381:E381"/>
    <mergeCell ref="C392:N392"/>
    <mergeCell ref="C393:N393"/>
    <mergeCell ref="C394:E394"/>
    <mergeCell ref="C395:E395"/>
    <mergeCell ref="C396:E396"/>
    <mergeCell ref="C387:E387"/>
    <mergeCell ref="C388:E388"/>
    <mergeCell ref="C389:E389"/>
    <mergeCell ref="C390:E390"/>
    <mergeCell ref="C391:N391"/>
    <mergeCell ref="C402:E402"/>
    <mergeCell ref="C403:E403"/>
    <mergeCell ref="C404:E404"/>
    <mergeCell ref="C405:N405"/>
    <mergeCell ref="C406:N406"/>
    <mergeCell ref="C397:E397"/>
    <mergeCell ref="C398:N398"/>
    <mergeCell ref="C399:N399"/>
    <mergeCell ref="C400:N400"/>
    <mergeCell ref="C401:E401"/>
    <mergeCell ref="C412:N412"/>
    <mergeCell ref="C413:N413"/>
    <mergeCell ref="C414:N414"/>
    <mergeCell ref="C415:E415"/>
    <mergeCell ref="C416:E416"/>
    <mergeCell ref="C407:N407"/>
    <mergeCell ref="C408:E408"/>
    <mergeCell ref="C409:E409"/>
    <mergeCell ref="C410:E410"/>
    <mergeCell ref="C411:E411"/>
    <mergeCell ref="C422:E422"/>
    <mergeCell ref="C423:E423"/>
    <mergeCell ref="C424:E424"/>
    <mergeCell ref="C425:E425"/>
    <mergeCell ref="C426:N426"/>
    <mergeCell ref="C417:E417"/>
    <mergeCell ref="C418:E418"/>
    <mergeCell ref="C419:N419"/>
    <mergeCell ref="C420:N420"/>
    <mergeCell ref="C421:N421"/>
    <mergeCell ref="C432:E432"/>
    <mergeCell ref="C433:N433"/>
    <mergeCell ref="C434:N434"/>
    <mergeCell ref="C435:N435"/>
    <mergeCell ref="C436:E436"/>
    <mergeCell ref="C427:N427"/>
    <mergeCell ref="C428:N428"/>
    <mergeCell ref="C429:E429"/>
    <mergeCell ref="C430:E430"/>
    <mergeCell ref="C431:E431"/>
    <mergeCell ref="C442:N442"/>
    <mergeCell ref="C443:E443"/>
    <mergeCell ref="C444:E444"/>
    <mergeCell ref="C445:N445"/>
    <mergeCell ref="C446:N446"/>
    <mergeCell ref="C437:E437"/>
    <mergeCell ref="C438:E438"/>
    <mergeCell ref="C439:E439"/>
    <mergeCell ref="C440:N440"/>
    <mergeCell ref="C441:N441"/>
    <mergeCell ref="C452:E452"/>
    <mergeCell ref="C453:E453"/>
    <mergeCell ref="C454:E454"/>
    <mergeCell ref="C455:E455"/>
    <mergeCell ref="C456:E456"/>
    <mergeCell ref="C447:N447"/>
    <mergeCell ref="C448:N448"/>
    <mergeCell ref="C449:N449"/>
    <mergeCell ref="C450:E450"/>
    <mergeCell ref="C451:E451"/>
    <mergeCell ref="C462:E462"/>
    <mergeCell ref="C463:E463"/>
    <mergeCell ref="C464:N464"/>
    <mergeCell ref="C465:N465"/>
    <mergeCell ref="C466:N466"/>
    <mergeCell ref="C457:E457"/>
    <mergeCell ref="C458:E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N467"/>
    <mergeCell ref="C468:E468"/>
    <mergeCell ref="C469:E469"/>
    <mergeCell ref="C470:N470"/>
    <mergeCell ref="C471:N471"/>
    <mergeCell ref="C482:E482"/>
    <mergeCell ref="A483:N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92:E492"/>
    <mergeCell ref="C493:E493"/>
    <mergeCell ref="C494:E494"/>
    <mergeCell ref="C495:E495"/>
    <mergeCell ref="C496:E496"/>
    <mergeCell ref="C487:N487"/>
    <mergeCell ref="C488:E488"/>
    <mergeCell ref="C489:E489"/>
    <mergeCell ref="C490:E490"/>
    <mergeCell ref="C491:E491"/>
    <mergeCell ref="C502:N502"/>
    <mergeCell ref="C503:E503"/>
    <mergeCell ref="C504:E504"/>
    <mergeCell ref="C505:E505"/>
    <mergeCell ref="C506:E506"/>
    <mergeCell ref="C497:E497"/>
    <mergeCell ref="C498:E498"/>
    <mergeCell ref="C499:N499"/>
    <mergeCell ref="C500:N500"/>
    <mergeCell ref="C501:N501"/>
    <mergeCell ref="C512:E512"/>
    <mergeCell ref="C513:E513"/>
    <mergeCell ref="C514:E514"/>
    <mergeCell ref="C515:E515"/>
    <mergeCell ref="C516:E516"/>
    <mergeCell ref="C507:N507"/>
    <mergeCell ref="C508:N508"/>
    <mergeCell ref="C509:N509"/>
    <mergeCell ref="C510:E510"/>
    <mergeCell ref="C511:E511"/>
    <mergeCell ref="C522:E522"/>
    <mergeCell ref="C525:K525"/>
    <mergeCell ref="C526:K526"/>
    <mergeCell ref="C527:K527"/>
    <mergeCell ref="C528:K528"/>
    <mergeCell ref="C517:E517"/>
    <mergeCell ref="C518:E518"/>
    <mergeCell ref="C519:E519"/>
    <mergeCell ref="C520:E520"/>
    <mergeCell ref="C521:E521"/>
    <mergeCell ref="C534:K534"/>
    <mergeCell ref="C535:K535"/>
    <mergeCell ref="C536:K536"/>
    <mergeCell ref="C537:K537"/>
    <mergeCell ref="C538:K538"/>
    <mergeCell ref="C529:K529"/>
    <mergeCell ref="C530:K530"/>
    <mergeCell ref="C531:K531"/>
    <mergeCell ref="C532:K532"/>
    <mergeCell ref="C533:K533"/>
    <mergeCell ref="C544:K544"/>
    <mergeCell ref="C545:K545"/>
    <mergeCell ref="C546:K546"/>
    <mergeCell ref="C547:K547"/>
    <mergeCell ref="C548:K548"/>
    <mergeCell ref="C539:K539"/>
    <mergeCell ref="C540:K540"/>
    <mergeCell ref="C541:K541"/>
    <mergeCell ref="C542:K542"/>
    <mergeCell ref="C543:K543"/>
    <mergeCell ref="A560:N560"/>
    <mergeCell ref="A561:N561"/>
    <mergeCell ref="C555:L555"/>
    <mergeCell ref="C556:G556"/>
    <mergeCell ref="H556:L556"/>
    <mergeCell ref="C557:L557"/>
    <mergeCell ref="A559:N559"/>
    <mergeCell ref="C549:K549"/>
    <mergeCell ref="C550:K550"/>
    <mergeCell ref="C551:K551"/>
    <mergeCell ref="C554:G554"/>
    <mergeCell ref="H554:L55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C597-037C-4C47-8199-52E8C51FCA3D}">
  <dimension ref="B1:K27"/>
  <sheetViews>
    <sheetView workbookViewId="0">
      <selection activeCell="I17" sqref="I17"/>
    </sheetView>
  </sheetViews>
  <sheetFormatPr defaultRowHeight="15" x14ac:dyDescent="0.25"/>
  <cols>
    <col min="1" max="1" width="9.140625" style="117"/>
    <col min="2" max="2" width="17" style="117" customWidth="1"/>
    <col min="3" max="3" width="17.140625" style="117" customWidth="1"/>
    <col min="4" max="4" width="13.7109375" style="117" customWidth="1"/>
    <col min="5" max="5" width="15.7109375" style="117" customWidth="1"/>
    <col min="6" max="6" width="12.42578125" style="117" bestFit="1" customWidth="1"/>
    <col min="7" max="7" width="19.42578125" style="117" customWidth="1"/>
    <col min="8" max="8" width="13.7109375" style="117" customWidth="1"/>
    <col min="9" max="9" width="24.85546875" style="117" customWidth="1"/>
    <col min="10" max="16384" width="9.140625" style="117"/>
  </cols>
  <sheetData>
    <row r="1" spans="2:11" x14ac:dyDescent="0.25">
      <c r="B1" s="117" t="s">
        <v>385</v>
      </c>
    </row>
    <row r="3" spans="2:11" x14ac:dyDescent="0.25">
      <c r="B3" s="122"/>
      <c r="C3" s="130" t="s">
        <v>379</v>
      </c>
      <c r="D3" s="130"/>
      <c r="E3" s="130" t="s">
        <v>380</v>
      </c>
      <c r="F3" s="120"/>
      <c r="G3" s="130" t="s">
        <v>386</v>
      </c>
      <c r="H3" s="130"/>
      <c r="I3" s="130" t="s">
        <v>384</v>
      </c>
    </row>
    <row r="4" spans="2:11" x14ac:dyDescent="0.25">
      <c r="B4" s="168" t="s">
        <v>381</v>
      </c>
      <c r="C4" s="123">
        <v>1014229.82</v>
      </c>
      <c r="D4" s="122" t="s">
        <v>373</v>
      </c>
      <c r="E4" s="123">
        <v>1044656.7145999999</v>
      </c>
      <c r="G4" s="123">
        <f>C4*1.2</f>
        <v>1217075.784</v>
      </c>
      <c r="H4" s="122" t="s">
        <v>373</v>
      </c>
      <c r="I4" s="123">
        <f>E4*1.2</f>
        <v>1253588.0575199998</v>
      </c>
    </row>
    <row r="5" spans="2:11" s="118" customFormat="1" x14ac:dyDescent="0.25">
      <c r="B5" s="168"/>
      <c r="C5" s="124">
        <v>2664.35</v>
      </c>
      <c r="D5" s="125" t="s">
        <v>374</v>
      </c>
      <c r="E5" s="124">
        <f>C5</f>
        <v>2664.35</v>
      </c>
      <c r="G5" s="124">
        <f>C5</f>
        <v>2664.35</v>
      </c>
      <c r="H5" s="125" t="s">
        <v>374</v>
      </c>
      <c r="I5" s="124">
        <f>G5</f>
        <v>2664.35</v>
      </c>
      <c r="J5" s="118" t="s">
        <v>388</v>
      </c>
    </row>
    <row r="6" spans="2:11" ht="15" customHeight="1" x14ac:dyDescent="0.25">
      <c r="B6" s="169" t="s">
        <v>382</v>
      </c>
      <c r="C6" s="123">
        <v>872345.47000000009</v>
      </c>
      <c r="D6" s="122" t="s">
        <v>373</v>
      </c>
      <c r="E6" s="123">
        <v>898515.83410000009</v>
      </c>
      <c r="G6" s="123">
        <f t="shared" ref="G6:G11" si="0">C6*1.2</f>
        <v>1046814.564</v>
      </c>
      <c r="H6" s="122" t="s">
        <v>373</v>
      </c>
      <c r="I6" s="123">
        <f t="shared" ref="I6:I11" si="1">E6*1.2</f>
        <v>1078219.00092</v>
      </c>
    </row>
    <row r="7" spans="2:11" s="118" customFormat="1" x14ac:dyDescent="0.25">
      <c r="B7" s="170"/>
      <c r="C7" s="125">
        <v>627</v>
      </c>
      <c r="D7" s="125" t="s">
        <v>375</v>
      </c>
      <c r="E7" s="124">
        <f>C7</f>
        <v>627</v>
      </c>
      <c r="G7" s="124">
        <f>C7</f>
        <v>627</v>
      </c>
      <c r="H7" s="125" t="s">
        <v>375</v>
      </c>
      <c r="I7" s="124">
        <f>G7</f>
        <v>627</v>
      </c>
      <c r="J7" s="118" t="s">
        <v>389</v>
      </c>
    </row>
    <row r="8" spans="2:11" s="118" customFormat="1" x14ac:dyDescent="0.25">
      <c r="B8" s="171"/>
      <c r="C8" s="124">
        <f>'ЛСР  Ремонт пути №3_11.09 v3-25'!L32</f>
        <v>307.68</v>
      </c>
      <c r="D8" s="125" t="str">
        <f>D5</f>
        <v>чел/час</v>
      </c>
      <c r="E8" s="124">
        <f>C8</f>
        <v>307.68</v>
      </c>
      <c r="G8" s="124">
        <f>C8</f>
        <v>307.68</v>
      </c>
      <c r="H8" s="125" t="str">
        <f>H5</f>
        <v>чел/час</v>
      </c>
      <c r="I8" s="124">
        <f>G8</f>
        <v>307.68</v>
      </c>
      <c r="J8" s="118" t="s">
        <v>387</v>
      </c>
    </row>
    <row r="9" spans="2:11" x14ac:dyDescent="0.25">
      <c r="B9" s="126" t="s">
        <v>376</v>
      </c>
      <c r="C9" s="123">
        <v>17146959.350000001</v>
      </c>
      <c r="D9" s="122" t="s">
        <v>373</v>
      </c>
      <c r="E9" s="123">
        <v>17661368.130500004</v>
      </c>
      <c r="G9" s="123">
        <f t="shared" si="0"/>
        <v>20576351.220000003</v>
      </c>
      <c r="H9" s="122" t="s">
        <v>373</v>
      </c>
      <c r="I9" s="123">
        <f t="shared" si="1"/>
        <v>21193641.756600004</v>
      </c>
    </row>
    <row r="10" spans="2:11" x14ac:dyDescent="0.25">
      <c r="B10" s="126" t="s">
        <v>377</v>
      </c>
      <c r="C10" s="123">
        <v>1291547.52</v>
      </c>
      <c r="D10" s="122" t="s">
        <v>373</v>
      </c>
      <c r="E10" s="123">
        <v>1330293.9456</v>
      </c>
      <c r="G10" s="123">
        <f t="shared" si="0"/>
        <v>1549857.024</v>
      </c>
      <c r="H10" s="122" t="s">
        <v>373</v>
      </c>
      <c r="I10" s="123">
        <f t="shared" si="1"/>
        <v>1596352.7347199998</v>
      </c>
    </row>
    <row r="11" spans="2:11" ht="15.75" thickBot="1" x14ac:dyDescent="0.3">
      <c r="B11" s="127" t="s">
        <v>378</v>
      </c>
      <c r="C11" s="128">
        <v>663266.23</v>
      </c>
      <c r="D11" s="129" t="s">
        <v>373</v>
      </c>
      <c r="E11" s="128">
        <v>683164.2169</v>
      </c>
      <c r="G11" s="128">
        <f t="shared" si="0"/>
        <v>795919.47599999991</v>
      </c>
      <c r="H11" s="129" t="s">
        <v>373</v>
      </c>
      <c r="I11" s="128">
        <f t="shared" si="1"/>
        <v>819797.06027999998</v>
      </c>
    </row>
    <row r="12" spans="2:11" ht="15.75" thickTop="1" x14ac:dyDescent="0.25">
      <c r="B12" s="131" t="s">
        <v>383</v>
      </c>
      <c r="C12" s="132">
        <f>C4+C6+C9+C10+C11</f>
        <v>20988348.390000001</v>
      </c>
      <c r="D12" s="133"/>
      <c r="E12" s="132">
        <f>E4+E6+E9+E10+E11</f>
        <v>21617998.841700003</v>
      </c>
      <c r="F12" s="134"/>
      <c r="G12" s="132">
        <f>G4+G6+G9+G10+G11</f>
        <v>25186018.068000004</v>
      </c>
      <c r="H12" s="133"/>
      <c r="I12" s="132">
        <f>I4+I6+I9+I10+I11</f>
        <v>25941598.610040002</v>
      </c>
      <c r="K12" s="119"/>
    </row>
    <row r="13" spans="2:11" x14ac:dyDescent="0.25">
      <c r="B13" s="121"/>
      <c r="C13" s="119"/>
      <c r="F13" s="119"/>
      <c r="G13" s="119"/>
    </row>
    <row r="14" spans="2:11" x14ac:dyDescent="0.25">
      <c r="B14" s="121"/>
    </row>
    <row r="15" spans="2:11" x14ac:dyDescent="0.25">
      <c r="B15" s="121"/>
      <c r="C15" s="119"/>
      <c r="G15" s="119"/>
    </row>
    <row r="16" spans="2:11" x14ac:dyDescent="0.25">
      <c r="B16" s="121"/>
    </row>
    <row r="17" spans="2:2" x14ac:dyDescent="0.25">
      <c r="B17" s="121"/>
    </row>
    <row r="18" spans="2:2" x14ac:dyDescent="0.25">
      <c r="B18" s="121"/>
    </row>
    <row r="19" spans="2:2" x14ac:dyDescent="0.25">
      <c r="B19" s="121"/>
    </row>
    <row r="20" spans="2:2" x14ac:dyDescent="0.25">
      <c r="B20" s="121"/>
    </row>
    <row r="21" spans="2:2" x14ac:dyDescent="0.25">
      <c r="B21" s="121"/>
    </row>
    <row r="22" spans="2:2" x14ac:dyDescent="0.25">
      <c r="B22" s="121"/>
    </row>
    <row r="23" spans="2:2" x14ac:dyDescent="0.25">
      <c r="B23" s="121"/>
    </row>
    <row r="24" spans="2:2" x14ac:dyDescent="0.25">
      <c r="B24" s="121"/>
    </row>
    <row r="25" spans="2:2" x14ac:dyDescent="0.25">
      <c r="B25" s="121"/>
    </row>
    <row r="26" spans="2:2" x14ac:dyDescent="0.25">
      <c r="B26" s="121"/>
    </row>
    <row r="27" spans="2:2" x14ac:dyDescent="0.25">
      <c r="B27" s="121"/>
    </row>
  </sheetData>
  <mergeCells count="2">
    <mergeCell ref="B4:B5"/>
    <mergeCell ref="B6:B8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ЛСР  Ремонт пути №3_11.09 v3-25</vt:lpstr>
      <vt:lpstr>анализ</vt:lpstr>
      <vt:lpstr>'ЛСР  Ремонт пути №3_11.09 v3-25'!Заголовки_для_печати</vt:lpstr>
      <vt:lpstr>'ЛСР  Ремонт пути №3_11.09 v3-25'!Область_печати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2024-11-28T15:50:58Z</dcterms:modified>
</cp:coreProperties>
</file>