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ЭЛЕКТРОЭНЕРГЕТИКА - субчик\КЗ14-10-СП1 (шурфовка)\"/>
    </mc:Choice>
  </mc:AlternateContent>
  <xr:revisionPtr revIDLastSave="0" documentId="13_ncr:1_{20337271-8A25-46C9-B358-C0FB79419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E8" i="1"/>
  <c r="F8" i="1" s="1"/>
  <c r="E9" i="1"/>
  <c r="F9" i="1" s="1"/>
  <c r="F10" i="1" l="1"/>
</calcChain>
</file>

<file path=xl/sharedStrings.xml><?xml version="1.0" encoding="utf-8"?>
<sst xmlns="http://schemas.openxmlformats.org/spreadsheetml/2006/main" count="28" uniqueCount="25">
  <si>
    <t>Наименование вида работ</t>
  </si>
  <si>
    <t>Ед.изм.</t>
  </si>
  <si>
    <t>Кол-во</t>
  </si>
  <si>
    <r>
      <t xml:space="preserve">       </t>
    </r>
    <r>
      <rPr>
        <sz val="12"/>
        <color theme="1"/>
        <rFont val="Times New Roman"/>
        <family val="1"/>
        <charset val="204"/>
      </rPr>
      <t>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</si>
  <si>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Разработка грунта (шурфовка) в межшпальном пространстве</t>
  </si>
  <si>
    <t>шт.</t>
  </si>
  <si>
    <r>
      <t xml:space="preserve">       </t>
    </r>
    <r>
      <rPr>
        <sz val="12"/>
        <color theme="1"/>
        <rFont val="Times New Roman"/>
        <family val="1"/>
        <charset val="204"/>
      </rPr>
      <t>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</si>
  <si>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Обратная засыпка грунта в межшпальном пространстве с уплотнением вручную</t>
  </si>
  <si>
    <t>№ п/п</t>
  </si>
  <si>
    <t>Приложение №2
к договору строительного субподряда
№ КЗ/14-10-СП1 от 14.10.2024г</t>
  </si>
  <si>
    <t>Ведомость договорной цены</t>
  </si>
  <si>
    <t>Железнодорожный путь необщего пользования, примыкающий к станции Голутвин Московской ж.д., для АО «Коломенский завод», находящемся по адресу: Московская область, г.Коломна, ул. Партизан, д.42</t>
  </si>
  <si>
    <t>Цена за ед., руб. без НДС</t>
  </si>
  <si>
    <t>Итого стоимость, руб. без НДС</t>
  </si>
  <si>
    <t>ВСЕГО, руб. без НДС</t>
  </si>
  <si>
    <t>ВСЕГО с НДС, руб.</t>
  </si>
  <si>
    <t xml:space="preserve"> НДС 20%, руб.</t>
  </si>
  <si>
    <t>Подрядчик:</t>
  </si>
  <si>
    <t>Генеральный директор</t>
  </si>
  <si>
    <t>ООО "ШЕЛЛРОКК"</t>
  </si>
  <si>
    <t>м.п.</t>
  </si>
  <si>
    <t>Субподрядчик:</t>
  </si>
  <si>
    <t>ООО "ЭлектроЭнергетика"</t>
  </si>
  <si>
    <t>___________________А.В. Воденников</t>
  </si>
  <si>
    <t>________________Е.А. Бусел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</si>
</sst>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topLeftCell="A7" workbookViewId="0">
      <selection activeCell="Q14" sqref="Q14"/>
    </sheetView>
  </sheetViews>
  <sheetFormatPr defaultRowHeight="14.4" x14ac:dyDescent="0.3"/>
  <cols>
    <col min="1" max="1" width="8.109375" bestFit="1" customWidth="1"/>
    <col min="2" max="2" width="34.109375" customWidth="1"/>
    <col min="3" max="3" width="8.44140625" bestFit="1" customWidth="1"/>
    <col min="4" max="4" width="8.109375" bestFit="1" customWidth="1"/>
    <col min="5" max="5" width="11.21875" customWidth="1"/>
    <col min="6" max="6" width="14.44140625" customWidth="1"/>
  </cols>
  <sheetData>
    <row r="1" spans="1:6" ht="43.8" customHeight="1" x14ac:dyDescent="0.3">
      <c r="A1" s="9" t="s">
        <v>9</v>
      </c>
      <c r="B1" s="10"/>
      <c r="C1" s="10"/>
      <c r="D1" s="10"/>
      <c r="E1" s="10"/>
      <c r="F1" s="10"/>
    </row>
    <row r="2" spans="1:6" x14ac:dyDescent="0.3">
      <c r="A2" s="11"/>
      <c r="B2" s="11"/>
      <c r="C2" s="11"/>
      <c r="D2" s="11"/>
      <c r="E2" s="11"/>
      <c r="F2" s="11"/>
    </row>
    <row r="3" spans="1:6" x14ac:dyDescent="0.3">
      <c r="A3" s="12" t="s">
        <v>10</v>
      </c>
      <c r="B3" s="12"/>
      <c r="C3" s="12"/>
      <c r="D3" s="12"/>
      <c r="E3" s="12"/>
      <c r="F3" s="12"/>
    </row>
    <row r="4" spans="1:6" ht="52.2" customHeight="1" x14ac:dyDescent="0.3">
      <c r="A4" s="13" t="s">
        <v>11</v>
      </c>
      <c r="B4" s="12"/>
      <c r="C4" s="12"/>
      <c r="D4" s="12"/>
      <c r="E4" s="12"/>
      <c r="F4" s="12"/>
    </row>
    <row r="5" spans="1:6" x14ac:dyDescent="0.3">
      <c r="A5" s="8"/>
      <c r="B5" s="8"/>
      <c r="C5" s="8"/>
      <c r="D5" s="8"/>
      <c r="E5" s="8"/>
      <c r="F5" s="8"/>
    </row>
    <row r="7" spans="1:6" ht="46.8" x14ac:dyDescent="0.3">
      <c r="A7" s="1" t="s">
        <v>8</v>
      </c>
      <c r="B7" s="1" t="s">
        <v>0</v>
      </c>
      <c r="C7" s="1" t="s">
        <v>1</v>
      </c>
      <c r="D7" s="1" t="s">
        <v>2</v>
      </c>
      <c r="E7" s="1" t="s">
        <v>12</v>
      </c>
      <c r="F7" s="1" t="s">
        <v>13</v>
      </c>
    </row>
    <row r="8" spans="1:6" ht="31.2" x14ac:dyDescent="0.3">
      <c r="A8" s="2" t="s">
        <v>3</v>
      </c>
      <c r="B8" s="3" t="s">
        <v>4</v>
      </c>
      <c r="C8" s="4" t="s">
        <v>5</v>
      </c>
      <c r="D8" s="4">
        <v>110</v>
      </c>
      <c r="E8" s="14">
        <f>ROUND((0.6*300000/110)/1.2,2)</f>
        <v>1363.64</v>
      </c>
      <c r="F8" s="5">
        <f>D8*E8</f>
        <v>150000.40000000002</v>
      </c>
    </row>
    <row r="9" spans="1:6" ht="46.8" x14ac:dyDescent="0.3">
      <c r="A9" s="2" t="s">
        <v>6</v>
      </c>
      <c r="B9" s="3" t="s">
        <v>7</v>
      </c>
      <c r="C9" s="4" t="s">
        <v>5</v>
      </c>
      <c r="D9" s="4">
        <v>110</v>
      </c>
      <c r="E9" s="14">
        <f>ROUND((0.4*300000/110)/1.2,)+0.09</f>
        <v>909.09</v>
      </c>
      <c r="F9" s="5">
        <f>D9*E9</f>
        <v>99999.900000000009</v>
      </c>
    </row>
    <row r="10" spans="1:6" x14ac:dyDescent="0.3">
      <c r="A10" s="6" t="s">
        <v>14</v>
      </c>
      <c r="B10" s="7"/>
      <c r="C10" s="7"/>
      <c r="D10" s="7"/>
      <c r="E10" s="7"/>
      <c r="F10" s="5">
        <f>F8+F9</f>
        <v>250000.30000000005</v>
      </c>
    </row>
    <row r="11" spans="1:6" x14ac:dyDescent="0.3">
      <c r="A11" s="6" t="s">
        <v>16</v>
      </c>
      <c r="B11" s="7"/>
      <c r="C11" s="7"/>
      <c r="D11" s="7"/>
      <c r="E11" s="7"/>
      <c r="F11" s="5">
        <f>F10*0.2</f>
        <v>50000.060000000012</v>
      </c>
    </row>
    <row r="12" spans="1:6" x14ac:dyDescent="0.3">
      <c r="A12" s="6" t="s">
        <v>15</v>
      </c>
      <c r="B12" s="7"/>
      <c r="C12" s="7"/>
      <c r="D12" s="7"/>
      <c r="E12" s="7"/>
      <c r="F12" s="5">
        <f>F10+F11</f>
        <v>300000.36000000004</v>
      </c>
    </row>
    <row r="14" spans="1:6" x14ac:dyDescent="0.3">
      <c r="B14" s="11" t="s">
        <v>17</v>
      </c>
      <c r="C14" s="11"/>
      <c r="D14" s="15" t="s">
        <v>21</v>
      </c>
      <c r="E14" s="15"/>
      <c r="F14" s="15"/>
    </row>
    <row r="15" spans="1:6" x14ac:dyDescent="0.3">
      <c r="B15" s="11" t="s">
        <v>18</v>
      </c>
      <c r="C15" s="11"/>
      <c r="D15" s="15" t="s">
        <v>18</v>
      </c>
      <c r="E15" s="15"/>
      <c r="F15" s="15"/>
    </row>
    <row r="16" spans="1:6" x14ac:dyDescent="0.3">
      <c r="B16" s="11" t="s">
        <v>19</v>
      </c>
      <c r="C16" s="11"/>
      <c r="D16" s="15" t="s">
        <v>22</v>
      </c>
      <c r="E16" s="15"/>
      <c r="F16" s="15"/>
    </row>
    <row r="17" spans="2:6" x14ac:dyDescent="0.3">
      <c r="B17" s="11"/>
      <c r="C17" s="11"/>
      <c r="D17" s="11"/>
      <c r="E17" s="11"/>
      <c r="F17" s="11"/>
    </row>
    <row r="18" spans="2:6" x14ac:dyDescent="0.3">
      <c r="B18" s="11" t="s">
        <v>24</v>
      </c>
      <c r="C18" s="11"/>
      <c r="D18" s="12" t="s">
        <v>23</v>
      </c>
      <c r="E18" s="12"/>
      <c r="F18" s="12"/>
    </row>
    <row r="19" spans="2:6" x14ac:dyDescent="0.3">
      <c r="B19" s="11" t="s">
        <v>20</v>
      </c>
      <c r="C19" s="11"/>
      <c r="D19" s="11" t="s">
        <v>20</v>
      </c>
      <c r="E19" s="11"/>
      <c r="F19" s="11"/>
    </row>
  </sheetData>
  <mergeCells count="10">
    <mergeCell ref="A12:E12"/>
    <mergeCell ref="D14:F14"/>
    <mergeCell ref="D15:F15"/>
    <mergeCell ref="D16:F16"/>
    <mergeCell ref="D18:F18"/>
    <mergeCell ref="A1:F1"/>
    <mergeCell ref="A3:F3"/>
    <mergeCell ref="A4:F4"/>
    <mergeCell ref="A10:E10"/>
    <mergeCell ref="A11:E11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cp:lastPrinted>2024-11-08T07:54:21Z</cp:lastPrinted>
  <dcterms:created xsi:type="dcterms:W3CDTF">2015-06-05T18:19:34Z</dcterms:created>
  <dcterms:modified xsi:type="dcterms:W3CDTF">2024-11-08T09:18:09Z</dcterms:modified>
</cp:coreProperties>
</file>