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М6\ПОС_смета\"/>
    </mc:Choice>
  </mc:AlternateContent>
  <xr:revisionPtr revIDLastSave="0" documentId="13_ncr:1_{500E065C-181C-4E6E-B4C3-F735DE7F1CFF}" xr6:coauthVersionLast="47" xr6:coauthVersionMax="47" xr10:uidLastSave="{00000000-0000-0000-0000-000000000000}"/>
  <bookViews>
    <workbookView xWindow="28680" yWindow="1290" windowWidth="29040" windowHeight="15720" xr2:uid="{7393C130-0A25-49F1-850B-240B3E35AC08}"/>
  </bookViews>
  <sheets>
    <sheet name="ВОР +мат" sheetId="1" r:id="rId1"/>
    <sheet name="Коломна_ЛСР на основании ПОС_03" sheetId="3" r:id="rId2"/>
    <sheet name="составы работ" sheetId="4" r:id="rId3"/>
  </sheets>
  <definedNames>
    <definedName name="_xlnm.Print_Titles" localSheetId="1">'Коломна_ЛСР на основании ПОС_03'!$38:$38</definedName>
    <definedName name="_xlnm.Print_Titles" localSheetId="2">'составы работ'!$23:$23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F43" i="1"/>
  <c r="F42" i="1"/>
  <c r="G29" i="1"/>
  <c r="G39" i="1"/>
  <c r="G31" i="1"/>
  <c r="G32" i="1"/>
  <c r="G33" i="1"/>
  <c r="G35" i="1"/>
  <c r="G36" i="1"/>
  <c r="G38" i="1"/>
  <c r="G30" i="1"/>
</calcChain>
</file>

<file path=xl/sharedStrings.xml><?xml version="1.0" encoding="utf-8"?>
<sst xmlns="http://schemas.openxmlformats.org/spreadsheetml/2006/main" count="1029" uniqueCount="321">
  <si>
    <t>м3</t>
  </si>
  <si>
    <t>м</t>
  </si>
  <si>
    <t>Ведомость объемов работ (раздел ПОС)
по объекту: «Реконструкция цеха М6. Кровельное покрытие», расположенного по адресу: Московская область, г.Коломна, ул.Партизан, 42.</t>
  </si>
  <si>
    <t>№ п/п</t>
  </si>
  <si>
    <t>№ЛСР</t>
  </si>
  <si>
    <t>Наименование вида работ</t>
  </si>
  <si>
    <t>Ед. изм.</t>
  </si>
  <si>
    <t>Кол-во</t>
  </si>
  <si>
    <t>Монтаж страховочной сетки, всего :</t>
  </si>
  <si>
    <t>шт.</t>
  </si>
  <si>
    <t>Применяемые материалы, при монтаже
(установке) страховочной сетки:</t>
  </si>
  <si>
    <t>- сетка (S=300 м2);</t>
  </si>
  <si>
    <t>2х6=12</t>
  </si>
  <si>
    <t>- стальная проволока ø4 мм по ГОСТ 7372-79
(ℓ= 150 м*2 = 300 м)</t>
  </si>
  <si>
    <t>300х6=1
800</t>
  </si>
  <si>
    <t>- пленка 100 мкм в рулонах (1,5 м х 100 п.м)</t>
  </si>
  <si>
    <t>3х6=18</t>
  </si>
  <si>
    <t>- лентаклейкаядвухсторонняя(всего – 200
п.м)</t>
  </si>
  <si>
    <t>8х6=48</t>
  </si>
  <si>
    <t>- пластиковая емкость V=10 м3;</t>
  </si>
  <si>
    <t>- труба ПЭ длиной по 5 м ø 150 мм</t>
  </si>
  <si>
    <t>Монтаж сплошного настила по нижнему поясу фермы с уложенным огнеупорным
брезентом, всего:</t>
  </si>
  <si>
    <t>Применяемые материалы, при монтаже
установки сплошного настила:</t>
  </si>
  <si>
    <t>- деревянные настилы (S=300 м2);</t>
  </si>
  <si>
    <t>- брезент (S=300 м2);</t>
  </si>
  <si>
    <t>Монтаж брезента по периметру захватки, всего:</t>
  </si>
  <si>
    <t>Применяемые материалы, при монтаже Брезента по периметру захватки:</t>
  </si>
  <si>
    <t>- брезент (S=60*10=600 м2);</t>
  </si>
  <si>
    <t>Устройство площадки в месте установки
автомобильного крана</t>
  </si>
  <si>
    <t>Применяемые материалы, при монтаже Устройстве площадки:</t>
  </si>
  <si>
    <t>- укладка дорожных ж.б. плит П60.30- 30АV по ГОСТ 21924.0-84 (S=6х10=60,0 м2)
(60/(6х3)=4 шт.)</t>
  </si>
  <si>
    <t>-устройство подготовки из щебня, толщиной 0,2 м, фр. 40-70 мм
(V=60х0,2=12 м3)</t>
  </si>
  <si>
    <t>Для монтажа страховочной сетки предусмотрено:</t>
  </si>
  <si>
    <t>Стальная проволока Ø4 мм, ГОСТ 7372-79 — 1 800 м (для крепления сетки).</t>
  </si>
  <si>
    <t>Плёнка 100 мкм (рулон 1,5×100 м.п.) — 18 шт. (укладывается поверх сетки, чтобы задерживать пыль/мелкие обломки).</t>
  </si>
  <si>
    <t>Лента двусторонняя — 48 шт. (для фиксации плёнки).</t>
  </si>
  <si>
    <t>Пластиковая ёмкость V=10 м³ — 12 шт. (видимо, временные ёмкости для сбора отходов/воды при демонтаже).</t>
  </si>
  <si>
    <t>Труба ПЭ Ø150×5 м — 12 шт. (скорее всего, как мусоропровод для сброса материалов вниз).</t>
  </si>
  <si>
    <t>Для настила по нижнему поясу фермы (там, где брезент):</t>
  </si>
  <si>
    <t>Брезент огнеупорный S=300 м² — 6 шт.</t>
  </si>
  <si>
    <t>шт</t>
  </si>
  <si>
    <t>п.м</t>
  </si>
  <si>
    <t>Сетка S = 300 м² — 12 шт. (Ячейка — обычно 100×100 мм или меньше, чтобы удерживать предметы. Прочность — выдерживает падение человека и тяжёлых предметов (нагрузка на разрыв каната ≥ 30 кН). Материал — полиамид или полипропилен (с UV-стабилизацией, морозостойкий)..)</t>
  </si>
  <si>
    <t>настила по верхнему поясу фермы (кровля)</t>
  </si>
  <si>
    <t>цена р. С НДС</t>
  </si>
  <si>
    <t>https://emkost-plast.ru/emkosti/emkosti-10-m3-kub/?utm_source=yandex-direct&amp;utm_medium=search&amp;utm_campaign=115684575&amp;utm_content=ad-id_16649444119&amp;utm_term=емкость%20пластиковая%2010%20м3&amp;yclid=5199482313437347839</t>
  </si>
  <si>
    <t>https://metpromko.ru/prod-trbpe4179?ysclid=mf3pif3f2t927981047</t>
  </si>
  <si>
    <t>https://derevo-lider.ru/doska-obreznaya-osina-1-2-sort-40x150x6000-mm/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</si>
  <si>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</si>
  <si>
    <t>https://tentisib.ru/brezent/ogneupornyj-polog1/</t>
  </si>
  <si>
    <t>КП ИП Родькина А. И от 03.09.25</t>
  </si>
  <si>
    <r>
      <t xml:space="preserve">Деревянный настил S=300 м² — 6 шт. Настил из доски не обрезной толщиной 40 мм </t>
    </r>
    <r>
      <rPr>
        <sz val="8"/>
        <color rgb="FFFF0000"/>
        <rFont val="Arial"/>
        <family val="2"/>
        <charset val="204"/>
      </rPr>
      <t>на один настил  уходит 13 м3 доски -</t>
    </r>
    <r>
      <rPr>
        <sz val="8"/>
        <color theme="4"/>
        <rFont val="Arial"/>
        <family val="2"/>
        <charset val="204"/>
      </rPr>
      <t>по норме на 300м2, 4,62м3 доски</t>
    </r>
  </si>
  <si>
    <t>На какой высоте производятся работы?</t>
  </si>
  <si>
    <t>???</t>
  </si>
  <si>
    <t>нет прямых расценок, если это очистка от сроит мусора (спуск мусора), то измеритель мусора в тн и в составе работ есть- Спуск мусора по желобу с откидкой его от желоба в сторону, а как материал добавлю емкость и трубу</t>
  </si>
  <si>
    <t>КП</t>
  </si>
  <si>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</si>
  <si>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</si>
  <si>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</si>
  <si>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</si>
  <si>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</si>
  <si>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</si>
  <si>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</si>
  <si>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</si>
  <si>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</si>
  <si>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</si>
  <si>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</si>
  <si>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</si>
  <si>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</si>
  <si>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</si>
  <si>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</si>
  <si>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</si>
  <si>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</si>
  <si>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01</t>
  </si>
  <si>
    <t>М6 АО "Коломенский завод".</t>
  </si>
  <si>
    <t>Модернизация железнодорожного пути и стрелочных переводов 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</si>
  <si>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</si>
  <si>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</si>
  <si>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</si>
  <si>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</si>
  <si>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</si>
  <si>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</si>
  <si>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</si>
  <si>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</si>
  <si>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</si>
  <si>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</si>
  <si>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(212,66)</t>
  </si>
  <si>
    <t>тыс.руб.</t>
  </si>
  <si>
    <t>в том числе:</t>
  </si>
  <si>
    <t>строительных работ</t>
  </si>
  <si>
    <t>(177,22)</t>
  </si>
  <si>
    <t>Средства на оплату труда рабочих</t>
  </si>
  <si>
    <t>(4,68)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</si>
  <si>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</si>
  <si>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</si>
  <si>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</si>
  <si>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</si>
  <si>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</si>
  <si>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</si>
  <si>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</si>
  <si>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</si>
  <si>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</si>
  <si>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</si>
  <si>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</si>
  <si>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</si>
  <si>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</si>
  <si>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</si>
  <si>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</si>
  <si>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</si>
  <si>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</si>
  <si>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</si>
  <si>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</si>
  <si>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</si>
  <si>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</si>
  <si>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ФЕР15-02-033-03</t>
  </si>
  <si>
    <t>Обивка поверхностей: сеткой проволочной тканой/применит. Монтаж страховочной сетки</t>
  </si>
  <si>
    <t>100 м2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</si>
  <si>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</si>
  <si>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</si>
  <si>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</si>
  <si>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</si>
  <si>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</si>
  <si>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</si>
  <si>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</si>
  <si>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</si>
  <si>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</si>
  <si>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</si>
  <si>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</si>
  <si>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</si>
  <si>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Пр/812-015.0-1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</si>
  <si>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</si>
  <si>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</si>
  <si>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</si>
  <si>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</si>
  <si>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</si>
  <si>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ФССЦ-08.1.02.17-0173</t>
  </si>
  <si>
    <t>Сетка штукатурная тканая из проволоки, диаметр 1,6 мм, 5х5 мм</t>
  </si>
  <si>
    <t>м2</t>
  </si>
  <si>
    <t>Сетка защитная</t>
  </si>
  <si>
    <t>Цена=7100/1,2/9,5</t>
  </si>
  <si>
    <t>ТР МАТ=1,03 к расх.</t>
  </si>
  <si>
    <t>ЗСР МАТ=1,012 к расх.</t>
  </si>
  <si>
    <t>Проволока стальная диаметром 4 мм</t>
  </si>
  <si>
    <t>Цена=30/1,2/9,5</t>
  </si>
  <si>
    <t>5</t>
  </si>
  <si>
    <t>ФЕР26-01-055-02</t>
  </si>
  <si>
    <t>Установка пароизоляционного слоя из: пленки полиэтиленовой (без стекловолокнистых материалов)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</si>
  <si>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</si>
  <si>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</si>
  <si>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</si>
  <si>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</si>
  <si>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</t>
  </si>
  <si>
    <t>Плёнка 100 мкм</t>
  </si>
  <si>
    <t>Цена=11000/1,2/9,5</t>
  </si>
  <si>
    <t>7</t>
  </si>
  <si>
    <t>ФЕР46-05-001-01</t>
  </si>
  <si>
    <t>Устройство временных защитных ограждений: горизонтальных с настилом по нижним поясам ферм/Монтаж настила по нижнему поясу фермы.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</si>
  <si>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</si>
  <si>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</si>
  <si>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</si>
  <si>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</si>
  <si>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8</t>
  </si>
  <si>
    <t>Брезент огнеупорный</t>
  </si>
  <si>
    <t>Цена=81000/1,2/9,5</t>
  </si>
  <si>
    <t>9</t>
  </si>
  <si>
    <t>ФЕР14-02-015-01</t>
  </si>
  <si>
    <t>Покрытие пленкой: стен и кровель/применит. Монтаж брезента по периметру захватки</t>
  </si>
  <si>
    <t>Пр/812-014.0-1</t>
  </si>
  <si>
    <t>НР Конструкции в сельском строительстве</t>
  </si>
  <si>
    <t>Пр/774-014.0, Приказ № 774/пр от 11.12.2020 п.16</t>
  </si>
  <si>
    <t>СП Конструкции в сельском строительстве</t>
  </si>
  <si>
    <t>10</t>
  </si>
  <si>
    <t>11</t>
  </si>
  <si>
    <t>ФЕР10-01-083-08</t>
  </si>
  <si>
    <t>Устройство по фермам настила: защитного/Монтаж настила по верхнему поясу фермы.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</si>
  <si>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</si>
  <si>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</si>
  <si>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</si>
  <si>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</si>
  <si>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12</t>
  </si>
  <si>
    <t>ФЕР27-04-001-04</t>
  </si>
  <si>
    <t>Устройство подстилающих и выравнивающих слоев оснований: из щебня</t>
  </si>
  <si>
    <t>100 м3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</si>
  <si>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</si>
  <si>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</si>
  <si>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</si>
  <si>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</si>
  <si>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13</t>
  </si>
  <si>
    <t>ФССЦ-02.4.03.03-0018</t>
  </si>
  <si>
    <t>Щебень шлаковый для дорожного строительства М 800, фракция 40-70 мм</t>
  </si>
  <si>
    <t>15</t>
  </si>
  <si>
    <t>ФЕР27-12-010-02</t>
  </si>
  <si>
    <t>Устройство дорог из сборных железобетонных плит площадью: более 3 м2</t>
  </si>
  <si>
    <t>16</t>
  </si>
  <si>
    <t>ФССЦ-05.1.08.06-0031</t>
  </si>
  <si>
    <t>Плиты дорожные 1П60.30-30А-IV, бетон B30, объем 2,51 м3, расход арматуры 202,06 кг, постельная площадь 17,9 м2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</si>
  <si>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</si>
  <si>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</si>
  <si>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</si>
  <si>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</si>
  <si>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</si>
  <si>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</si>
  <si>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</si>
  <si>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</si>
  <si>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</si>
  <si>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</si>
  <si>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</si>
  <si>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</si>
  <si>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</si>
  <si>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</si>
  <si>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</si>
  <si>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</si>
  <si>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</si>
  <si>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</si>
  <si>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</si>
  <si>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</si>
  <si>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560,529808</t>
  </si>
  <si>
    <t xml:space="preserve">          Затраты труда машинистов</t>
  </si>
  <si>
    <t>13,664756</t>
  </si>
  <si>
    <t>Итоги по смете: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</si>
  <si>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</si>
  <si>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</si>
  <si>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</si>
  <si>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</si>
  <si>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</si>
  <si>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</si>
  <si>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</si>
  <si>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</si>
  <si>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СОГЛАСОВАНО:</t>
  </si>
  <si>
    <t>УТВЕРЖДАЮ:</t>
  </si>
  <si>
    <t>"____" ________________ 2025 года</t>
  </si>
  <si>
    <t>ЛОКАЛЬНЫЙ СМЕТНЫЙ РАСЧЕТ № 01</t>
  </si>
  <si>
    <t>(локальная смета)</t>
  </si>
  <si>
    <t xml:space="preserve"> АО "Коломенский завод".</t>
  </si>
  <si>
    <t>на Модернизация железнодорожного пути и стрелочных переводов  на территории АО "Коломенский завод"., Модернизация и замена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</si>
  <si>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</si>
  <si>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Основание: Ведомость объемов работ</t>
  </si>
  <si>
    <t>Сметная стоимость______________________________________________________________</t>
  </si>
  <si>
    <t>___________________________________2 668 715,98</t>
  </si>
  <si>
    <t>руб.</t>
  </si>
  <si>
    <t>Средства на оплату труда______________________________________________________________</t>
  </si>
  <si>
    <t>___________________________________253 423,16</t>
  </si>
  <si>
    <t>Составлен(а) в текущих (прогнозных) ценах по состоянию на 2 квартал 2025г.</t>
  </si>
  <si>
    <t>Наименование</t>
  </si>
  <si>
    <t>Кол.</t>
  </si>
  <si>
    <t>Стоимость единицы, руб.</t>
  </si>
  <si>
    <t>Общая стоимость, руб.</t>
  </si>
  <si>
    <t>Всего</t>
  </si>
  <si>
    <t>В т. ч.</t>
  </si>
  <si>
    <t>Осн.З/п</t>
  </si>
  <si>
    <t>Эк.Маш</t>
  </si>
  <si>
    <t>З/п Мех</t>
  </si>
  <si>
    <t>ФЕР15-02-033-03
Приказ Минстроя России от 09.02.2021 №51/пр.</t>
  </si>
  <si>
    <t>Обивка поверхностей: сеткой проволочной тканой/применит. Монтаж страховочной сетки
ИНДЕКС К ПОЗИЦИИ: 
2 кв. 2025г.,СМР № 33852-ИФ/09 от 11.06.2025. Московская обл. Прочие объекты ОЗП=52,21; ЭМ=15,71; ЗПМ=52,21; МАТ=9,5
Состав работ: 
1. Сортировка, раскрой и нарезка по размеру.
2. Сверление отверстий под дюбель-гвозди.
3. Набивка сетки с креплением дюбель-гвоздями.</t>
  </si>
  <si>
    <t>Накладные расходы 100% ФОТ (от 755,61) 755,61</t>
  </si>
  <si>
    <t>Сметная прибыль 49%*0.85 ФОТ (от 755,61) 314,71</t>
  </si>
  <si>
    <t>Итого c накладными и см. прибылью 15 992,89</t>
  </si>
  <si>
    <t>ФССЦ-08.1.02.17-0173
Приказ Минстроя России от 26.12.2019 №876/пр</t>
  </si>
  <si>
    <t>Сетка штукатурная тканая из проволоки, диаметр 1,6 мм, 5х5 мм
ИНДЕКС К ПОЗИЦИИ: 
2 кв. 2025г.,СМР № 33852-ИФ/09 от 11.06.2025. Московская обл. Прочие объекты ОЗП=52,21; ЭМ=15,71; ЗПМ=52,21; МАТ=9,5</t>
  </si>
  <si>
    <t>Сетка защитная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</si>
  <si>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Проволока стальная диаметром 4 мм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</si>
  <si>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ФЕР26-01-055-02
Приказ Минстроя России от 26.12.2019 №876/пр</t>
  </si>
  <si>
    <t>Установка пароизоляционного слоя из: пленки полиэтиленовой (без стекловолокнистых материалов)
ИНДЕКС К ПОЗИЦИИ: 
2 кв. 2025г.,СМР № 33852-ИФ/09 от 11.06.2025. Московская обл. Прочие объекты ОЗП=52,21; ЭМ=15,71; ЗПМ=52,21; МАТ=9,5
Состав работ: 
1. Раскрой пленки полиэтиленовой на полотнища.
2. Обертывание поверхности изоляции пленкой.
3. Проклейка швов липкой лентой.</t>
  </si>
  <si>
    <t>Накладные расходы 97% ФОТ (от 385,23) 373,67</t>
  </si>
  <si>
    <t>Сметная прибыль 55%*0.85 ФОТ (от 385,23) 180,10</t>
  </si>
  <si>
    <t>Итого c накладными и см. прибылью 3 473,73</t>
  </si>
  <si>
    <t>Плёнка 100 мкм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</si>
  <si>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ФЕР46-05-001-01
Приказ Минстроя России от 26.12.2019 №876/пр</t>
  </si>
  <si>
    <t>Устройство временных защитных ограждений: горизонтальных с настилом по нижним поясам ферм/Монтаж настила по нижнему поясу фермы.
ИНДЕКС К ПОЗИЦИИ: 
2 кв. 2025г.,СМР № 33852-ИФ/09 от 11.06.2025. Московская обл. Прочие объекты ОЗП=52,21; ЭМ=15,71; ЗПМ=52,21; МАТ=9,5
Состав работ: 
1. Устройство каркаса из бревен и досок.
2. Устройство настила с покрытием толем в два слоя.
3. Разборка ограждений.</t>
  </si>
  <si>
    <t>Накладные расходы 103% ФОТ (от 2 147,34) 2 211,76</t>
  </si>
  <si>
    <t>Сметная прибыль 59% ФОТ (от 2 147,34) 1 266,93</t>
  </si>
  <si>
    <t>Итого c накладными и см. прибылью 11 691,64</t>
  </si>
  <si>
    <t>Брезент огнеупорный
ИНДЕКС К ПОЗИЦИИ: 
2 кв. 2025г.,СМР № 33852-ИФ/09 от 11.06.2025. Московская обл. Прочие объекты ОЗП=52,21; ЭМ=15,71; ЗПМ=52,21; МАТ=9,5
( ТР МАТ=1,03 к расх.)
( ЗСР МАТ=1,012 к расх.)</t>
  </si>
  <si>
    <t>ФЕР14-02-015-01
Приказ Минстроя России от 26.12.2019 №876/пр</t>
  </si>
  <si>
    <t>Покрытие пленкой: стен и кровель/применит. Монтаж брезента по периметру захватки
ИНДЕКС К ПОЗИЦИИ: 
2 кв. 2025г.,СМР № 33852-ИФ/09 от 11.06.2025. Московская обл. Прочие объекты ОЗП=52,21; ЭМ=15,71; ЗПМ=52,21; МАТ=9,5
Состав работ: 
1. Нарезка пленки по размеру.
2. Сварка полотнищ.
3. Крепление пленки.
4. Разработка грунта и присыпка пленки.</t>
  </si>
  <si>
    <t>Накладные расходы 95% ФОТ (от 603,66) 573,48</t>
  </si>
  <si>
    <t>Сметная прибыль 64%*0.85 ФОТ (от 603,66) 328,39</t>
  </si>
  <si>
    <t>Итого c накладными и см. прибылью 2 491,93</t>
  </si>
  <si>
    <t>ФЕР10-01-083-08
Приказ Минстроя России от 26.12.2019 №876/пр</t>
  </si>
  <si>
    <t>Устройство по фермам настила: защитного/Монтаж настила по верхнему поясу фермы.
ИНДЕКС К ПОЗИЦИИ: 
2 кв. 2025г.,СМР № 33852-ИФ/09 от 11.06.2025. Московская обл. Прочие объекты ОЗП=52,21; ЭМ=15,71; ЗПМ=52,21; МАТ=9,5
Состав работ: 
1. Укладка элементов покрытия с прирезкой, пригонкой и креплением.</t>
  </si>
  <si>
    <t>Накладные расходы 108% ФОТ (от 745,20) 804,82</t>
  </si>
  <si>
    <t>Сметная прибыль 55%*0.85 ФОТ (от 745,20) 348,38</t>
  </si>
  <si>
    <t>Итого c накладными и см. прибылью 12 863,01</t>
  </si>
  <si>
    <t>ФЕР27-04-001-04
Приказ Минстроя России от 01.06.2020 №294/пр</t>
  </si>
  <si>
    <t>Устройство подстилающих и выравнивающих слоев оснований: из щебня
ИНДЕКС К ПОЗИЦИИ: 
2 кв. 2025г.,СМР № 33852-ИФ/09 от 11.06.2025. Московская обл. Прочие объекты ОЗП=52,21; ЭМ=15,71; ЗПМ=52,21; МАТ=9,5
Состав работ: 
1. Планировка и прикатка земляного полотна с поливом водой.
2. Россыпь и разравнивание материалов.
3. Уплотнение россыпей с поливкой водой.</t>
  </si>
  <si>
    <t>Накладные расходы 147% ФОТ (от 52,91) 77,78</t>
  </si>
  <si>
    <t>Сметная прибыль 134%*0.85 ФОТ (от 52,91) 60,26</t>
  </si>
  <si>
    <t>Итого c накладными и см. прибылью 793,13</t>
  </si>
  <si>
    <t>ФССЦ-02.4.03.03-0018
Приказ Минстроя России от 26.12.2019 №876/пр</t>
  </si>
  <si>
    <t>Щебень шлаковый для дорожного строительства М 800, фракция 40-70 мм
ИНДЕКС К ПОЗИЦИИ: 
2 кв. 2025г.,СМР № 33852-ИФ/09 от 11.06.2025. Московская обл. Прочие объекты ОЗП=52,21; ЭМ=15,71; ЗПМ=52,21; МАТ=9,5</t>
  </si>
  <si>
    <t>ФЕР27-12-010-02
Приказ Минстроя России от 26.12.2019 №876/пр</t>
  </si>
  <si>
    <t>Устройство дорог из сборных железобетонных плит площадью: более 3 м2
ИНДЕКС К ПОЗИЦИИ: 
2 кв. 2025г.,СМР № 33852-ИФ/09 от 11.06.2025. Московская обл. Прочие объекты ОЗП=52,21; ЭМ=15,71; ЗПМ=52,21; МАТ=9,5
Состав работ: 
1. Укладка сборных плит на готовое основание с его частичным выравниванием.
2. Засыпка швов песком.</t>
  </si>
  <si>
    <t>Накладные расходы 147% ФОТ (от 163,97) 241,04</t>
  </si>
  <si>
    <t>Сметная прибыль 134%*0.85 ФОТ (от 163,97) 186,76</t>
  </si>
  <si>
    <t>Итого c накладными и см. прибылью 951,05</t>
  </si>
  <si>
    <t>ФССЦ-05.1.08.06-0031
Приказ Минстроя России от 26.12.2019 №876/пр</t>
  </si>
  <si>
    <t>Плиты дорожные 1П60.30-30А-IV, бетон B30, объем 2,51 м3, расход арматуры 202,06 кг, постельная площадь 17,9 м2
ИНДЕКС К ПОЗИЦИИ: 
2 кв. 2025г.,СМР № 33852-ИФ/09 от 11.06.2025. Московская обл. Прочие объекты ОЗП=52,21; ЭМ=15,71; ЗПМ=52,21; МАТ=9,5</t>
  </si>
  <si>
    <t xml:space="preserve">     Итого прямые затраты (справочно)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</si>
  <si>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</si>
  <si>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</si>
  <si>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</si>
  <si>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</si>
  <si>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1800м2 на 1 пролет</t>
  </si>
  <si>
    <t>1800*5 монтажа и 5 демонтажа</t>
  </si>
  <si>
    <t xml:space="preserve">на 1 пролет </t>
  </si>
  <si>
    <t>6 пролетов</t>
  </si>
  <si>
    <t>СМР и демонтаж х 5</t>
  </si>
  <si>
    <t>материкал оборот</t>
  </si>
  <si>
    <t>сбор воды</t>
  </si>
  <si>
    <t>СМР и демонтаж х 6</t>
  </si>
  <si>
    <t>укладка на фермах 10 метров</t>
  </si>
  <si>
    <t>6  пролетов</t>
  </si>
  <si>
    <t>СМР и демонтаж х6</t>
  </si>
  <si>
    <t>материал х6</t>
  </si>
  <si>
    <t>материал оборот</t>
  </si>
  <si>
    <t>вертикальный монтаж 0-10м</t>
  </si>
  <si>
    <t>СМР х3 демонтаж х3</t>
  </si>
  <si>
    <t>на один пролет</t>
  </si>
  <si>
    <t>6.</t>
  </si>
  <si>
    <t>СМРх5 демонтажх5</t>
  </si>
  <si>
    <r>
      <t xml:space="preserve">Настил из доски не обрезной толщиной 40 мм. Ширена/длина настила 2000х240000 мм. </t>
    </r>
    <r>
      <rPr>
        <sz val="8"/>
        <color rgb="FFFF0000"/>
        <rFont val="Arial"/>
        <family val="2"/>
        <charset val="204"/>
      </rPr>
      <t>На 1 п.м нужно 0,08 м3 доски</t>
    </r>
    <r>
      <rPr>
        <sz val="14"/>
        <color indexed="8"/>
        <rFont val="Arial Narrow"/>
        <family val="1"/>
        <charset val="204"/>
      </rPr>
      <t xml:space="preserve"> на 1 м2 нужно 0,04м3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</si>
</sst>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"/>
    <numFmt numFmtId="165" formatCode="_-* #,##0.00\ _₽_-;\-* #,##0.00\ _₽_-;_-* &quot;-&quot;??\ _₽_-;_-@_-"/>
    <numFmt numFmtId="166" formatCode="0.0"/>
    <numFmt numFmtId="167" formatCode="0.00000"/>
    <numFmt numFmtId="168" formatCode="0.000"/>
    <numFmt numFmtId="169" formatCode="0.0000"/>
    <numFmt numFmtId="170" formatCode="0.000000"/>
  </numFmts>
  <fonts count="30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4"/>
      <color indexed="8"/>
      <name val="Arial"/>
      <family val="2"/>
    </font>
    <font>
      <b/>
      <sz val="14"/>
      <color indexed="8"/>
      <name val="Arial Narrow"/>
      <family val="1"/>
      <charset val="204"/>
    </font>
    <font>
      <sz val="14"/>
      <color indexed="8"/>
      <name val="Arial Narrow"/>
      <family val="2"/>
    </font>
    <font>
      <sz val="14"/>
      <color indexed="8"/>
      <name val="Arial Narrow"/>
      <family val="1"/>
      <charset val="204"/>
    </font>
    <font>
      <sz val="12"/>
      <color indexed="8"/>
      <name val="Arial Narrow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theme="4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1F2326"/>
      <name val="Segoe UI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2" fillId="0" borderId="0"/>
    <xf numFmtId="0" fontId="29" fillId="0" borderId="0" applyNumberFormat="0" applyFill="0" applyBorder="0" applyAlignment="0" applyProtection="0"/>
  </cellStyleXfs>
  <cellXfs count="269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 indent="7"/>
    </xf>
    <xf numFmtId="0" fontId="5" fillId="0" borderId="3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top" shrinkToFit="1"/>
    </xf>
    <xf numFmtId="0" fontId="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shrinkToFi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43" fontId="1" fillId="0" borderId="0" xfId="1" applyFont="1"/>
    <xf numFmtId="43" fontId="1" fillId="0" borderId="0" xfId="1" applyFont="1" applyAlignment="1">
      <alignment horizontal="center"/>
    </xf>
    <xf numFmtId="165" fontId="1" fillId="0" borderId="0" xfId="0" applyNumberFormat="1" applyFont="1"/>
    <xf numFmtId="0" fontId="6" fillId="2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indent="1" shrinkToFit="1"/>
    </xf>
    <xf numFmtId="0" fontId="12" fillId="0" borderId="0" xfId="2"/>
    <xf numFmtId="49" fontId="1" fillId="0" borderId="0" xfId="2" applyNumberFormat="1" applyFont="1"/>
    <xf numFmtId="49" fontId="13" fillId="0" borderId="0" xfId="2" applyNumberFormat="1" applyFont="1" applyAlignment="1">
      <alignment horizontal="right"/>
    </xf>
    <xf numFmtId="49" fontId="13" fillId="0" borderId="0" xfId="2" applyNumberFormat="1" applyFont="1"/>
    <xf numFmtId="49" fontId="13" fillId="0" borderId="0" xfId="2" applyNumberFormat="1" applyFont="1" applyAlignment="1">
      <alignment horizontal="left" vertical="top"/>
    </xf>
    <xf numFmtId="49" fontId="13" fillId="0" borderId="0" xfId="2" applyNumberFormat="1" applyFont="1" applyAlignment="1">
      <alignment vertical="top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wrapText="1"/>
    </xf>
    <xf numFmtId="49" fontId="14" fillId="0" borderId="0" xfId="2" applyNumberFormat="1" applyFont="1" applyAlignment="1">
      <alignment vertical="top" wrapText="1"/>
    </xf>
    <xf numFmtId="0" fontId="14" fillId="0" borderId="0" xfId="2" applyFont="1" applyAlignment="1">
      <alignment wrapText="1"/>
    </xf>
    <xf numFmtId="0" fontId="14" fillId="0" borderId="0" xfId="2" applyFont="1"/>
    <xf numFmtId="49" fontId="13" fillId="0" borderId="0" xfId="2" applyNumberFormat="1" applyFont="1" applyAlignment="1">
      <alignment horizontal="left"/>
    </xf>
    <xf numFmtId="49" fontId="15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center"/>
    </xf>
    <xf numFmtId="49" fontId="1" fillId="0" borderId="7" xfId="2" applyNumberFormat="1" applyFont="1" applyBorder="1" applyAlignment="1">
      <alignment horizontal="center"/>
    </xf>
    <xf numFmtId="49" fontId="15" fillId="0" borderId="0" xfId="2" applyNumberFormat="1" applyFont="1"/>
    <xf numFmtId="49" fontId="1" fillId="0" borderId="0" xfId="2" applyNumberFormat="1" applyFont="1" applyAlignment="1">
      <alignment horizontal="right" vertical="top"/>
    </xf>
    <xf numFmtId="49" fontId="15" fillId="0" borderId="0" xfId="2" applyNumberFormat="1" applyFont="1" applyAlignment="1">
      <alignment horizontal="center"/>
    </xf>
    <xf numFmtId="49" fontId="17" fillId="0" borderId="0" xfId="2" applyNumberFormat="1" applyFont="1" applyAlignment="1">
      <alignment horizontal="left"/>
    </xf>
    <xf numFmtId="49" fontId="13" fillId="0" borderId="0" xfId="2" applyNumberFormat="1" applyFont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center"/>
    </xf>
    <xf numFmtId="4" fontId="13" fillId="0" borderId="7" xfId="2" applyNumberFormat="1" applyFont="1" applyBorder="1"/>
    <xf numFmtId="49" fontId="1" fillId="0" borderId="7" xfId="2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13" fillId="0" borderId="0" xfId="2" applyFont="1" applyAlignment="1">
      <alignment vertical="center" wrapText="1"/>
    </xf>
    <xf numFmtId="0" fontId="15" fillId="0" borderId="0" xfId="2" applyFont="1"/>
    <xf numFmtId="2" fontId="13" fillId="0" borderId="0" xfId="2" applyNumberFormat="1" applyFont="1"/>
    <xf numFmtId="49" fontId="1" fillId="0" borderId="0" xfId="2" applyNumberFormat="1" applyFont="1" applyAlignment="1">
      <alignment horizontal="right"/>
    </xf>
    <xf numFmtId="0" fontId="17" fillId="0" borderId="0" xfId="2" applyFont="1"/>
    <xf numFmtId="49" fontId="13" fillId="0" borderId="7" xfId="2" applyNumberFormat="1" applyFont="1" applyBorder="1" applyAlignment="1">
      <alignment horizontal="right"/>
    </xf>
    <xf numFmtId="49" fontId="1" fillId="0" borderId="8" xfId="2" applyNumberFormat="1" applyFont="1" applyBorder="1" applyAlignment="1">
      <alignment horizontal="right"/>
    </xf>
    <xf numFmtId="49" fontId="1" fillId="0" borderId="0" xfId="2" applyNumberFormat="1" applyFont="1" applyAlignment="1">
      <alignment vertical="center"/>
    </xf>
    <xf numFmtId="0" fontId="1" fillId="0" borderId="1" xfId="2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8" fillId="0" borderId="0" xfId="2" applyFont="1"/>
    <xf numFmtId="0" fontId="19" fillId="0" borderId="0" xfId="2" applyFont="1" applyAlignment="1">
      <alignment wrapText="1"/>
    </xf>
    <xf numFmtId="49" fontId="9" fillId="0" borderId="12" xfId="2" applyNumberFormat="1" applyFont="1" applyBorder="1" applyAlignment="1">
      <alignment horizontal="center" vertical="top" wrapText="1"/>
    </xf>
    <xf numFmtId="49" fontId="9" fillId="0" borderId="9" xfId="2" applyNumberFormat="1" applyFont="1" applyBorder="1" applyAlignment="1">
      <alignment horizontal="left" vertical="top" wrapText="1"/>
    </xf>
    <xf numFmtId="49" fontId="9" fillId="0" borderId="9" xfId="2" applyNumberFormat="1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1" fontId="9" fillId="0" borderId="9" xfId="2" applyNumberFormat="1" applyFont="1" applyBorder="1" applyAlignment="1">
      <alignment horizontal="center" vertical="top" wrapText="1"/>
    </xf>
    <xf numFmtId="0" fontId="9" fillId="0" borderId="9" xfId="2" applyFont="1" applyBorder="1" applyAlignment="1">
      <alignment horizontal="right" vertical="top" wrapText="1"/>
    </xf>
    <xf numFmtId="0" fontId="9" fillId="0" borderId="13" xfId="2" applyFont="1" applyBorder="1" applyAlignment="1">
      <alignment horizontal="right" vertical="top" wrapText="1"/>
    </xf>
    <xf numFmtId="0" fontId="9" fillId="0" borderId="0" xfId="2" applyFont="1" applyAlignment="1">
      <alignment wrapText="1"/>
    </xf>
    <xf numFmtId="0" fontId="1" fillId="0" borderId="14" xfId="2" applyFont="1" applyBorder="1"/>
    <xf numFmtId="49" fontId="1" fillId="0" borderId="0" xfId="2" applyNumberFormat="1" applyFont="1" applyAlignment="1">
      <alignment horizontal="right" vertical="top" wrapText="1"/>
    </xf>
    <xf numFmtId="49" fontId="1" fillId="0" borderId="0" xfId="2" applyNumberFormat="1" applyFont="1" applyAlignment="1">
      <alignment horizontal="center" vertical="top" wrapText="1"/>
    </xf>
    <xf numFmtId="0" fontId="1" fillId="0" borderId="0" xfId="2" applyFont="1" applyAlignment="1">
      <alignment horizontal="center" vertical="top" wrapText="1"/>
    </xf>
    <xf numFmtId="2" fontId="1" fillId="0" borderId="0" xfId="2" applyNumberFormat="1" applyFont="1" applyAlignment="1">
      <alignment horizontal="right" vertical="top" wrapText="1"/>
    </xf>
    <xf numFmtId="2" fontId="1" fillId="0" borderId="0" xfId="2" applyNumberFormat="1" applyFont="1" applyAlignment="1">
      <alignment horizontal="center" vertical="top" wrapText="1"/>
    </xf>
    <xf numFmtId="4" fontId="1" fillId="0" borderId="15" xfId="2" applyNumberFormat="1" applyFont="1" applyBorder="1" applyAlignment="1">
      <alignment horizontal="right" vertical="top" wrapText="1"/>
    </xf>
    <xf numFmtId="0" fontId="1" fillId="0" borderId="0" xfId="2" applyFont="1" applyAlignment="1">
      <alignment wrapText="1"/>
    </xf>
    <xf numFmtId="4" fontId="1" fillId="0" borderId="0" xfId="2" applyNumberFormat="1" applyFont="1" applyAlignment="1">
      <alignment horizontal="right" vertical="top" wrapText="1"/>
    </xf>
    <xf numFmtId="166" fontId="1" fillId="0" borderId="0" xfId="2" applyNumberFormat="1" applyFont="1" applyAlignment="1">
      <alignment horizontal="center" vertical="top" wrapText="1"/>
    </xf>
    <xf numFmtId="49" fontId="1" fillId="0" borderId="14" xfId="2" applyNumberFormat="1" applyFont="1" applyBorder="1" applyAlignment="1">
      <alignment horizontal="right" vertical="top" wrapText="1"/>
    </xf>
    <xf numFmtId="0" fontId="1" fillId="0" borderId="0" xfId="2" applyFont="1" applyAlignment="1">
      <alignment horizontal="right" vertical="top" wrapText="1"/>
    </xf>
    <xf numFmtId="0" fontId="1" fillId="0" borderId="15" xfId="2" applyFont="1" applyBorder="1" applyAlignment="1">
      <alignment horizontal="right" vertical="top" wrapText="1"/>
    </xf>
    <xf numFmtId="49" fontId="1" fillId="0" borderId="14" xfId="2" applyNumberFormat="1" applyFont="1" applyBorder="1" applyAlignment="1">
      <alignment horizontal="center" vertical="top" wrapText="1"/>
    </xf>
    <xf numFmtId="49" fontId="1" fillId="0" borderId="9" xfId="2" applyNumberFormat="1" applyFont="1" applyBorder="1" applyAlignment="1">
      <alignment horizontal="center" vertical="top" wrapText="1"/>
    </xf>
    <xf numFmtId="0" fontId="1" fillId="0" borderId="9" xfId="2" applyFont="1" applyBorder="1" applyAlignment="1">
      <alignment horizontal="center" vertical="top" wrapText="1"/>
    </xf>
    <xf numFmtId="4" fontId="1" fillId="0" borderId="9" xfId="2" applyNumberFormat="1" applyFont="1" applyBorder="1" applyAlignment="1">
      <alignment horizontal="right" vertical="top" wrapText="1"/>
    </xf>
    <xf numFmtId="4" fontId="1" fillId="0" borderId="13" xfId="2" applyNumberFormat="1" applyFont="1" applyBorder="1" applyAlignment="1">
      <alignment horizontal="right" vertical="top" wrapText="1"/>
    </xf>
    <xf numFmtId="1" fontId="1" fillId="0" borderId="0" xfId="2" applyNumberFormat="1" applyFont="1" applyAlignment="1">
      <alignment horizontal="center" vertical="top" wrapText="1"/>
    </xf>
    <xf numFmtId="49" fontId="9" fillId="0" borderId="14" xfId="2" applyNumberFormat="1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left" vertical="top" wrapText="1"/>
    </xf>
    <xf numFmtId="4" fontId="9" fillId="0" borderId="9" xfId="2" applyNumberFormat="1" applyFont="1" applyBorder="1" applyAlignment="1">
      <alignment horizontal="right" vertical="top" wrapText="1"/>
    </xf>
    <xf numFmtId="4" fontId="9" fillId="0" borderId="13" xfId="2" applyNumberFormat="1" applyFont="1" applyBorder="1" applyAlignment="1">
      <alignment horizontal="right" vertical="top" wrapText="1"/>
    </xf>
    <xf numFmtId="2" fontId="9" fillId="0" borderId="9" xfId="2" applyNumberFormat="1" applyFont="1" applyBorder="1" applyAlignment="1">
      <alignment horizontal="right" vertical="top" wrapText="1"/>
    </xf>
    <xf numFmtId="166" fontId="9" fillId="0" borderId="9" xfId="2" applyNumberFormat="1" applyFont="1" applyBorder="1" applyAlignment="1">
      <alignment horizontal="center" vertical="top" wrapText="1"/>
    </xf>
    <xf numFmtId="167" fontId="9" fillId="0" borderId="9" xfId="2" applyNumberFormat="1" applyFont="1" applyBorder="1" applyAlignment="1">
      <alignment horizontal="center" vertical="top" wrapText="1"/>
    </xf>
    <xf numFmtId="49" fontId="1" fillId="0" borderId="0" xfId="2" applyNumberFormat="1" applyFont="1" applyAlignment="1">
      <alignment horizontal="left" vertical="top" wrapText="1"/>
    </xf>
    <xf numFmtId="49" fontId="1" fillId="0" borderId="14" xfId="2" applyNumberFormat="1" applyFont="1" applyBorder="1" applyAlignment="1">
      <alignment vertical="center" wrapText="1"/>
    </xf>
    <xf numFmtId="2" fontId="1" fillId="0" borderId="15" xfId="2" applyNumberFormat="1" applyFont="1" applyBorder="1" applyAlignment="1">
      <alignment horizontal="right" vertical="top" wrapText="1"/>
    </xf>
    <xf numFmtId="2" fontId="1" fillId="0" borderId="9" xfId="2" applyNumberFormat="1" applyFont="1" applyBorder="1" applyAlignment="1">
      <alignment horizontal="right" vertical="top" wrapText="1"/>
    </xf>
    <xf numFmtId="2" fontId="9" fillId="0" borderId="9" xfId="2" applyNumberFormat="1" applyFont="1" applyBorder="1" applyAlignment="1">
      <alignment horizontal="center" vertical="top" wrapText="1"/>
    </xf>
    <xf numFmtId="168" fontId="1" fillId="0" borderId="0" xfId="2" applyNumberFormat="1" applyFont="1" applyAlignment="1">
      <alignment horizontal="center" vertical="top" wrapText="1"/>
    </xf>
    <xf numFmtId="169" fontId="9" fillId="0" borderId="9" xfId="2" applyNumberFormat="1" applyFont="1" applyBorder="1" applyAlignment="1">
      <alignment horizontal="center" vertical="top" wrapText="1"/>
    </xf>
    <xf numFmtId="170" fontId="1" fillId="0" borderId="0" xfId="2" applyNumberFormat="1" applyFont="1" applyAlignment="1">
      <alignment horizontal="center" vertical="top" wrapText="1"/>
    </xf>
    <xf numFmtId="0" fontId="1" fillId="0" borderId="16" xfId="2" applyFont="1" applyBorder="1"/>
    <xf numFmtId="49" fontId="9" fillId="0" borderId="7" xfId="2" applyNumberFormat="1" applyFont="1" applyBorder="1" applyAlignment="1">
      <alignment horizontal="center" vertical="top" wrapText="1"/>
    </xf>
    <xf numFmtId="0" fontId="9" fillId="0" borderId="7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right" vertical="top" wrapText="1"/>
    </xf>
    <xf numFmtId="0" fontId="1" fillId="0" borderId="17" xfId="2" applyFont="1" applyBorder="1" applyAlignment="1">
      <alignment horizontal="center" vertical="top" wrapText="1"/>
    </xf>
    <xf numFmtId="49" fontId="9" fillId="0" borderId="0" xfId="2" applyNumberFormat="1" applyFont="1" applyAlignment="1">
      <alignment horizontal="right" vertical="top" wrapText="1"/>
    </xf>
    <xf numFmtId="0" fontId="9" fillId="0" borderId="0" xfId="2" applyFont="1" applyAlignment="1">
      <alignment horizontal="right" vertical="top"/>
    </xf>
    <xf numFmtId="0" fontId="1" fillId="0" borderId="0" xfId="2" applyFont="1" applyAlignment="1">
      <alignment horizontal="center" vertical="top"/>
    </xf>
    <xf numFmtId="0" fontId="9" fillId="0" borderId="15" xfId="2" applyFont="1" applyBorder="1" applyAlignment="1">
      <alignment horizontal="right" vertical="top"/>
    </xf>
    <xf numFmtId="49" fontId="1" fillId="0" borderId="14" xfId="2" applyNumberFormat="1" applyFont="1" applyBorder="1"/>
    <xf numFmtId="4" fontId="13" fillId="0" borderId="0" xfId="2" applyNumberFormat="1" applyFont="1" applyAlignment="1">
      <alignment horizontal="right" vertical="top"/>
    </xf>
    <xf numFmtId="0" fontId="13" fillId="0" borderId="0" xfId="2" applyFont="1" applyAlignment="1">
      <alignment horizontal="center" vertical="top"/>
    </xf>
    <xf numFmtId="0" fontId="13" fillId="0" borderId="15" xfId="2" applyFont="1" applyBorder="1" applyAlignment="1">
      <alignment horizontal="right" vertical="top"/>
    </xf>
    <xf numFmtId="0" fontId="13" fillId="0" borderId="0" xfId="2" applyFont="1" applyAlignment="1">
      <alignment horizontal="right" vertical="top"/>
    </xf>
    <xf numFmtId="2" fontId="13" fillId="0" borderId="0" xfId="2" applyNumberFormat="1" applyFont="1" applyAlignment="1">
      <alignment horizontal="right" vertical="top"/>
    </xf>
    <xf numFmtId="4" fontId="9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top"/>
    </xf>
    <xf numFmtId="49" fontId="1" fillId="0" borderId="0" xfId="2" applyNumberFormat="1" applyFont="1" applyAlignment="1">
      <alignment vertical="top" wrapText="1"/>
    </xf>
    <xf numFmtId="0" fontId="1" fillId="0" borderId="0" xfId="2" applyFont="1" applyAlignment="1">
      <alignment horizontal="right" vertical="top"/>
    </xf>
    <xf numFmtId="0" fontId="1" fillId="0" borderId="15" xfId="2" applyFont="1" applyBorder="1" applyAlignment="1">
      <alignment horizontal="right" vertical="top"/>
    </xf>
    <xf numFmtId="49" fontId="1" fillId="0" borderId="16" xfId="2" applyNumberFormat="1" applyFont="1" applyBorder="1"/>
    <xf numFmtId="49" fontId="1" fillId="0" borderId="7" xfId="2" applyNumberFormat="1" applyFont="1" applyBorder="1" applyAlignment="1">
      <alignment vertical="top"/>
    </xf>
    <xf numFmtId="0" fontId="1" fillId="0" borderId="7" xfId="2" applyFont="1" applyBorder="1" applyAlignment="1">
      <alignment vertical="top"/>
    </xf>
    <xf numFmtId="0" fontId="1" fillId="0" borderId="17" xfId="2" applyFont="1" applyBorder="1" applyAlignment="1">
      <alignment vertical="top"/>
    </xf>
    <xf numFmtId="49" fontId="20" fillId="0" borderId="14" xfId="2" applyNumberFormat="1" applyFont="1" applyBorder="1"/>
    <xf numFmtId="4" fontId="13" fillId="0" borderId="15" xfId="2" applyNumberFormat="1" applyFont="1" applyBorder="1" applyAlignment="1">
      <alignment horizontal="right" vertical="top"/>
    </xf>
    <xf numFmtId="0" fontId="21" fillId="0" borderId="0" xfId="2" applyFont="1"/>
    <xf numFmtId="4" fontId="9" fillId="0" borderId="15" xfId="2" applyNumberFormat="1" applyFont="1" applyBorder="1" applyAlignment="1">
      <alignment horizontal="right" vertical="top"/>
    </xf>
    <xf numFmtId="4" fontId="9" fillId="0" borderId="7" xfId="2" applyNumberFormat="1" applyFont="1" applyBorder="1" applyAlignment="1">
      <alignment horizontal="right" vertical="top"/>
    </xf>
    <xf numFmtId="2" fontId="9" fillId="0" borderId="7" xfId="2" applyNumberFormat="1" applyFont="1" applyBorder="1" applyAlignment="1">
      <alignment horizontal="center" vertical="top"/>
    </xf>
    <xf numFmtId="3" fontId="9" fillId="0" borderId="17" xfId="2" applyNumberFormat="1" applyFont="1" applyBorder="1" applyAlignment="1">
      <alignment horizontal="right" vertical="top"/>
    </xf>
    <xf numFmtId="49" fontId="1" fillId="0" borderId="9" xfId="2" applyNumberFormat="1" applyFont="1" applyBorder="1"/>
    <xf numFmtId="0" fontId="1" fillId="0" borderId="9" xfId="2" applyFont="1" applyBorder="1"/>
    <xf numFmtId="0" fontId="13" fillId="0" borderId="0" xfId="2" applyFont="1" applyAlignment="1">
      <alignment vertical="top"/>
    </xf>
    <xf numFmtId="0" fontId="13" fillId="0" borderId="0" xfId="2" applyFont="1" applyAlignment="1">
      <alignment vertical="top" wrapText="1"/>
    </xf>
    <xf numFmtId="49" fontId="1" fillId="0" borderId="0" xfId="2" applyNumberFormat="1" applyFont="1" applyAlignment="1">
      <alignment vertical="top"/>
    </xf>
    <xf numFmtId="0" fontId="9" fillId="0" borderId="0" xfId="2" applyFont="1" applyAlignment="1">
      <alignment vertical="top" wrapText="1"/>
    </xf>
    <xf numFmtId="0" fontId="1" fillId="0" borderId="0" xfId="2" applyFont="1"/>
    <xf numFmtId="49" fontId="1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19" fillId="0" borderId="0" xfId="2" applyNumberFormat="1" applyFont="1" applyAlignment="1">
      <alignment horizontal="right" vertical="top"/>
    </xf>
    <xf numFmtId="49" fontId="22" fillId="0" borderId="0" xfId="2" applyNumberFormat="1" applyFont="1" applyAlignment="1">
      <alignment wrapText="1"/>
    </xf>
    <xf numFmtId="0" fontId="22" fillId="0" borderId="0" xfId="2" applyFont="1" applyAlignment="1">
      <alignment wrapText="1"/>
    </xf>
    <xf numFmtId="49" fontId="15" fillId="0" borderId="0" xfId="2" applyNumberFormat="1" applyFont="1" applyAlignment="1">
      <alignment vertical="top"/>
    </xf>
    <xf numFmtId="49" fontId="15" fillId="0" borderId="9" xfId="2" applyNumberFormat="1" applyFont="1" applyBorder="1" applyAlignment="1">
      <alignment vertical="top"/>
    </xf>
    <xf numFmtId="49" fontId="23" fillId="0" borderId="0" xfId="2" applyNumberFormat="1" applyFont="1" applyAlignment="1">
      <alignment horizontal="center"/>
    </xf>
    <xf numFmtId="0" fontId="24" fillId="0" borderId="0" xfId="2" applyFont="1"/>
    <xf numFmtId="0" fontId="25" fillId="0" borderId="0" xfId="2" applyFont="1"/>
    <xf numFmtId="0" fontId="24" fillId="0" borderId="0" xfId="2" applyFont="1" applyAlignment="1">
      <alignment horizontal="left"/>
    </xf>
    <xf numFmtId="2" fontId="24" fillId="0" borderId="0" xfId="2" applyNumberFormat="1" applyFont="1" applyAlignment="1">
      <alignment horizontal="right"/>
    </xf>
    <xf numFmtId="49" fontId="13" fillId="0" borderId="1" xfId="2" applyNumberFormat="1" applyFont="1" applyBorder="1" applyAlignment="1">
      <alignment horizontal="center" vertical="center" wrapText="1"/>
    </xf>
    <xf numFmtId="0" fontId="26" fillId="0" borderId="0" xfId="2" applyFont="1" applyAlignment="1">
      <alignment wrapText="1"/>
    </xf>
    <xf numFmtId="49" fontId="9" fillId="3" borderId="18" xfId="2" applyNumberFormat="1" applyFont="1" applyFill="1" applyBorder="1" applyAlignment="1">
      <alignment horizontal="center" vertical="top" wrapText="1"/>
    </xf>
    <xf numFmtId="49" fontId="9" fillId="0" borderId="18" xfId="2" applyNumberFormat="1" applyFont="1" applyBorder="1" applyAlignment="1">
      <alignment horizontal="left" vertical="top" wrapText="1"/>
    </xf>
    <xf numFmtId="0" fontId="9" fillId="0" borderId="18" xfId="2" applyFont="1" applyBorder="1" applyAlignment="1">
      <alignment horizontal="left" vertical="top" wrapText="1"/>
    </xf>
    <xf numFmtId="49" fontId="9" fillId="0" borderId="18" xfId="2" applyNumberFormat="1" applyFont="1" applyBorder="1" applyAlignment="1">
      <alignment horizontal="center" vertical="top" wrapText="1"/>
    </xf>
    <xf numFmtId="1" fontId="9" fillId="0" borderId="18" xfId="2" applyNumberFormat="1" applyFont="1" applyBorder="1" applyAlignment="1">
      <alignment horizontal="center" vertical="top" wrapText="1"/>
    </xf>
    <xf numFmtId="4" fontId="9" fillId="0" borderId="18" xfId="2" applyNumberFormat="1" applyFont="1" applyBorder="1" applyAlignment="1">
      <alignment horizontal="right" vertical="top" wrapText="1"/>
    </xf>
    <xf numFmtId="2" fontId="9" fillId="0" borderId="18" xfId="2" applyNumberFormat="1" applyFont="1" applyBorder="1" applyAlignment="1">
      <alignment horizontal="right" vertical="top" wrapText="1"/>
    </xf>
    <xf numFmtId="0" fontId="27" fillId="0" borderId="18" xfId="2" applyFont="1" applyBorder="1" applyAlignment="1">
      <alignment horizontal="left" vertical="top" wrapText="1"/>
    </xf>
    <xf numFmtId="0" fontId="9" fillId="0" borderId="18" xfId="2" applyFont="1" applyBorder="1" applyAlignment="1">
      <alignment horizontal="center" vertical="top" wrapText="1"/>
    </xf>
    <xf numFmtId="0" fontId="9" fillId="0" borderId="18" xfId="2" applyFont="1" applyBorder="1" applyAlignment="1">
      <alignment horizontal="right" vertical="top" wrapText="1"/>
    </xf>
    <xf numFmtId="0" fontId="27" fillId="0" borderId="0" xfId="2" applyFont="1" applyAlignment="1">
      <alignment wrapText="1"/>
    </xf>
    <xf numFmtId="168" fontId="9" fillId="0" borderId="18" xfId="2" applyNumberFormat="1" applyFont="1" applyBorder="1" applyAlignment="1">
      <alignment horizontal="center" vertical="top" wrapText="1"/>
    </xf>
    <xf numFmtId="167" fontId="9" fillId="0" borderId="18" xfId="2" applyNumberFormat="1" applyFont="1" applyBorder="1" applyAlignment="1">
      <alignment horizontal="center" vertical="top" wrapText="1"/>
    </xf>
    <xf numFmtId="0" fontId="9" fillId="0" borderId="1" xfId="2" applyFont="1" applyBorder="1" applyAlignment="1">
      <alignment horizontal="right" vertical="top" wrapText="1"/>
    </xf>
    <xf numFmtId="4" fontId="1" fillId="0" borderId="1" xfId="2" applyNumberFormat="1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4" fontId="9" fillId="0" borderId="1" xfId="2" applyNumberFormat="1" applyFont="1" applyBorder="1" applyAlignment="1">
      <alignment horizontal="right" vertical="top" wrapText="1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 indent="1"/>
    </xf>
    <xf numFmtId="1" fontId="3" fillId="0" borderId="18" xfId="0" applyNumberFormat="1" applyFont="1" applyBorder="1" applyAlignment="1">
      <alignment horizontal="center" vertical="center" shrinkToFi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/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center" vertical="center" wrapText="1"/>
    </xf>
    <xf numFmtId="0" fontId="29" fillId="0" borderId="0" xfId="3"/>
    <xf numFmtId="164" fontId="3" fillId="4" borderId="3" xfId="0" applyNumberFormat="1" applyFont="1" applyFill="1" applyBorder="1" applyAlignment="1">
      <alignment horizontal="center" vertical="top" shrinkToFit="1"/>
    </xf>
    <xf numFmtId="0" fontId="2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 indent="1"/>
    </xf>
    <xf numFmtId="1" fontId="3" fillId="4" borderId="3" xfId="0" applyNumberFormat="1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top" shrinkToFit="1"/>
    </xf>
    <xf numFmtId="0" fontId="1" fillId="4" borderId="1" xfId="0" applyFont="1" applyFill="1" applyBorder="1"/>
    <xf numFmtId="0" fontId="6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/>
    <xf numFmtId="0" fontId="5" fillId="4" borderId="1" xfId="0" applyFont="1" applyFill="1" applyBorder="1" applyAlignment="1">
      <alignment horizontal="left" vertical="top" wrapText="1" indent="1"/>
    </xf>
    <xf numFmtId="1" fontId="3" fillId="4" borderId="1" xfId="0" applyNumberFormat="1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2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13" fillId="0" borderId="0" xfId="2" applyNumberFormat="1" applyFont="1" applyAlignment="1">
      <alignment horizontal="left" vertical="top" wrapText="1"/>
    </xf>
    <xf numFmtId="0" fontId="13" fillId="0" borderId="8" xfId="2" applyFont="1" applyBorder="1" applyAlignment="1">
      <alignment horizontal="left" wrapText="1"/>
    </xf>
    <xf numFmtId="49" fontId="13" fillId="0" borderId="0" xfId="2" applyNumberFormat="1" applyFont="1" applyAlignment="1">
      <alignment horizontal="left" vertical="top"/>
    </xf>
    <xf numFmtId="49" fontId="13" fillId="0" borderId="7" xfId="2" applyNumberFormat="1" applyFont="1" applyBorder="1" applyAlignment="1">
      <alignment horizontal="left" wrapText="1"/>
    </xf>
    <xf numFmtId="0" fontId="13" fillId="0" borderId="0" xfId="2" applyFont="1" applyAlignment="1">
      <alignment horizontal="left" vertical="top" wrapText="1"/>
    </xf>
    <xf numFmtId="49" fontId="15" fillId="0" borderId="9" xfId="2" applyNumberFormat="1" applyFont="1" applyBorder="1" applyAlignment="1">
      <alignment horizontal="center" vertical="top"/>
    </xf>
    <xf numFmtId="49" fontId="15" fillId="0" borderId="9" xfId="2" applyNumberFormat="1" applyFont="1" applyBorder="1" applyAlignment="1">
      <alignment horizontal="center"/>
    </xf>
    <xf numFmtId="49" fontId="13" fillId="0" borderId="7" xfId="2" applyNumberFormat="1" applyFont="1" applyBorder="1" applyAlignment="1">
      <alignment wrapText="1"/>
    </xf>
    <xf numFmtId="4" fontId="13" fillId="0" borderId="8" xfId="2" applyNumberFormat="1" applyFont="1" applyBorder="1" applyAlignment="1">
      <alignment horizontal="right"/>
    </xf>
    <xf numFmtId="49" fontId="13" fillId="0" borderId="0" xfId="2" applyNumberFormat="1" applyFont="1" applyAlignment="1">
      <alignment horizontal="center" wrapText="1"/>
    </xf>
    <xf numFmtId="49" fontId="16" fillId="0" borderId="0" xfId="2" applyNumberFormat="1" applyFont="1" applyAlignment="1">
      <alignment horizontal="center"/>
    </xf>
    <xf numFmtId="49" fontId="13" fillId="0" borderId="7" xfId="2" applyNumberFormat="1" applyFont="1" applyBorder="1" applyAlignment="1">
      <alignment horizont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49" fontId="19" fillId="0" borderId="10" xfId="2" applyNumberFormat="1" applyFont="1" applyBorder="1" applyAlignment="1">
      <alignment horizontal="left" vertical="center" wrapText="1"/>
    </xf>
    <xf numFmtId="49" fontId="19" fillId="0" borderId="8" xfId="2" applyNumberFormat="1" applyFont="1" applyBorder="1" applyAlignment="1">
      <alignment horizontal="left" vertical="center" wrapText="1"/>
    </xf>
    <xf numFmtId="49" fontId="19" fillId="0" borderId="11" xfId="2" applyNumberFormat="1" applyFont="1" applyBorder="1" applyAlignment="1">
      <alignment horizontal="left" vertical="center" wrapText="1"/>
    </xf>
    <xf numFmtId="49" fontId="9" fillId="0" borderId="9" xfId="2" applyNumberFormat="1" applyFont="1" applyBorder="1" applyAlignment="1">
      <alignment horizontal="left" vertical="top" wrapText="1"/>
    </xf>
    <xf numFmtId="49" fontId="1" fillId="0" borderId="0" xfId="2" applyNumberFormat="1" applyFont="1" applyAlignment="1">
      <alignment horizontal="left" vertical="top" wrapText="1"/>
    </xf>
    <xf numFmtId="0" fontId="13" fillId="0" borderId="8" xfId="2" applyFont="1" applyBorder="1" applyAlignment="1">
      <alignment horizontal="center"/>
    </xf>
    <xf numFmtId="49" fontId="1" fillId="0" borderId="1" xfId="2" applyNumberFormat="1" applyFont="1" applyBorder="1" applyAlignment="1">
      <alignment horizontal="center" vertical="center" wrapText="1"/>
    </xf>
    <xf numFmtId="49" fontId="1" fillId="0" borderId="9" xfId="2" applyNumberFormat="1" applyFont="1" applyBorder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1" fillId="0" borderId="15" xfId="2" applyFont="1" applyBorder="1" applyAlignment="1">
      <alignment horizontal="left" vertical="top" wrapText="1"/>
    </xf>
    <xf numFmtId="49" fontId="1" fillId="0" borderId="15" xfId="2" applyNumberFormat="1" applyFont="1" applyBorder="1" applyAlignment="1">
      <alignment horizontal="left" vertical="top" wrapText="1"/>
    </xf>
    <xf numFmtId="49" fontId="9" fillId="0" borderId="10" xfId="2" applyNumberFormat="1" applyFont="1" applyBorder="1" applyAlignment="1">
      <alignment horizontal="left" vertical="center" wrapText="1"/>
    </xf>
    <xf numFmtId="49" fontId="9" fillId="0" borderId="8" xfId="2" applyNumberFormat="1" applyFont="1" applyBorder="1" applyAlignment="1">
      <alignment horizontal="left" vertical="center" wrapText="1"/>
    </xf>
    <xf numFmtId="49" fontId="9" fillId="0" borderId="11" xfId="2" applyNumberFormat="1" applyFont="1" applyBorder="1" applyAlignment="1">
      <alignment horizontal="left" vertical="center" wrapText="1"/>
    </xf>
    <xf numFmtId="49" fontId="1" fillId="0" borderId="0" xfId="2" applyNumberFormat="1" applyFont="1" applyAlignment="1">
      <alignment vertical="top" wrapText="1"/>
    </xf>
    <xf numFmtId="49" fontId="9" fillId="0" borderId="0" xfId="2" applyNumberFormat="1" applyFont="1" applyAlignment="1">
      <alignment vertical="top" wrapText="1"/>
    </xf>
    <xf numFmtId="0" fontId="15" fillId="0" borderId="9" xfId="2" applyFont="1" applyBorder="1" applyAlignment="1">
      <alignment horizontal="center" vertical="top"/>
    </xf>
    <xf numFmtId="49" fontId="13" fillId="0" borderId="7" xfId="2" applyNumberFormat="1" applyFont="1" applyBorder="1" applyAlignment="1">
      <alignment vertical="top" wrapText="1"/>
    </xf>
    <xf numFmtId="49" fontId="13" fillId="0" borderId="7" xfId="2" applyNumberFormat="1" applyFont="1" applyBorder="1" applyAlignment="1">
      <alignment horizontal="right" vertical="top" wrapText="1"/>
    </xf>
    <xf numFmtId="49" fontId="1" fillId="0" borderId="0" xfId="2" applyNumberFormat="1" applyFont="1" applyAlignment="1">
      <alignment horizontal="left" vertical="top"/>
    </xf>
    <xf numFmtId="49" fontId="1" fillId="0" borderId="7" xfId="2" applyNumberFormat="1" applyFont="1" applyBorder="1" applyAlignment="1">
      <alignment wrapText="1"/>
    </xf>
    <xf numFmtId="0" fontId="22" fillId="0" borderId="7" xfId="2" applyFont="1" applyBorder="1" applyAlignment="1">
      <alignment horizontal="center" wrapText="1"/>
    </xf>
    <xf numFmtId="49" fontId="24" fillId="0" borderId="0" xfId="2" applyNumberFormat="1" applyFont="1" applyAlignment="1">
      <alignment wrapText="1"/>
    </xf>
    <xf numFmtId="0" fontId="24" fillId="0" borderId="0" xfId="2" applyFont="1" applyAlignment="1">
      <alignment horizontal="right"/>
    </xf>
    <xf numFmtId="49" fontId="1" fillId="0" borderId="1" xfId="2" applyNumberFormat="1" applyFont="1" applyBorder="1" applyAlignment="1">
      <alignment horizontal="left" vertical="top" wrapText="1"/>
    </xf>
    <xf numFmtId="49" fontId="26" fillId="0" borderId="1" xfId="2" applyNumberFormat="1" applyFont="1" applyBorder="1" applyAlignment="1">
      <alignment horizontal="left" vertical="center" wrapText="1"/>
    </xf>
    <xf numFmtId="49" fontId="27" fillId="0" borderId="1" xfId="2" applyNumberFormat="1" applyFont="1" applyBorder="1" applyAlignment="1">
      <alignment horizontal="left" vertical="center" wrapText="1"/>
    </xf>
    <xf numFmtId="49" fontId="9" fillId="0" borderId="1" xfId="2" applyNumberFormat="1" applyFont="1" applyBorder="1" applyAlignment="1">
      <alignment horizontal="left" vertical="top" wrapText="1"/>
    </xf>
  </cellXfs>
  <cellStyles count="4">
    <cellStyle name="Гиперссылка" xfId="3" builtinId="8"/>
    <cellStyle name="Обычный" xfId="0" builtinId="0"/>
    <cellStyle name="Обычный 2" xfId="2" xr:uid="{BA802E52-56FB-437B-9B6D-179113C80DB7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mkost-plast.ru/emkosti/emkosti-10-m3-kub/?utm_source=yandex-direct&amp;utm_medium=search&amp;utm_campaign=115684575&amp;utm_content=ad-id_16649444119&amp;utm_term=&#1077;&#1084;&#1082;&#1086;&#1089;&#1090;&#1100;%20&#1087;&#1083;&#1072;&#1089;&#1090;&#1080;&#1082;&#1086;&#1074;&#1072;&#1103;%2010%20&#1084;3&amp;yclid=519948231343734783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F95A-AAEC-4D01-8202-4A065FE0F80B}">
  <dimension ref="A2:HY43"/>
  <sheetViews>
    <sheetView tabSelected="1" topLeftCell="A17" zoomScaleNormal="100" workbookViewId="0">
      <selection activeCell="E41" sqref="E41"/>
    </sheetView>
  </sheetViews>
  <sheetFormatPr defaultColWidth="9.140625" defaultRowHeight="11.25" x14ac:dyDescent="0.2"/>
  <cols>
    <col min="1" max="1" width="6.5703125" style="2" bestFit="1" customWidth="1"/>
    <col min="2" max="2" width="7.5703125" style="3" bestFit="1" customWidth="1"/>
    <col min="3" max="3" width="89.85546875" style="3" bestFit="1" customWidth="1"/>
    <col min="4" max="4" width="6.5703125" style="3" bestFit="1" customWidth="1"/>
    <col min="5" max="5" width="26.42578125" style="23" customWidth="1"/>
    <col min="6" max="6" width="23.28515625" style="3" customWidth="1"/>
    <col min="7" max="7" width="13.140625" style="3" customWidth="1"/>
    <col min="8" max="8" width="12.28515625" style="3" customWidth="1"/>
    <col min="9" max="9" width="18.85546875" style="3" customWidth="1"/>
    <col min="10" max="10" width="13" style="3" customWidth="1"/>
    <col min="11" max="11" width="7.85546875" style="3" customWidth="1"/>
    <col min="12" max="12" width="27.7109375" style="3" customWidth="1"/>
    <col min="13" max="13" width="1.140625" style="3" hidden="1" customWidth="1"/>
    <col min="14" max="14" width="73.85546875" style="3" hidden="1" customWidth="1"/>
    <col min="15" max="15" width="5.140625" style="3" customWidth="1"/>
    <col min="16" max="16" width="37.5703125" style="3" bestFit="1" customWidth="1"/>
    <col min="17" max="18" width="9.140625" style="3"/>
    <col min="19" max="19" width="14" style="3" customWidth="1"/>
    <col min="20" max="22" width="9.140625" style="3"/>
    <col min="23" max="38" width="87.28515625" style="1" hidden="1" customWidth="1"/>
    <col min="39" max="44" width="71.7109375" style="1" hidden="1" customWidth="1"/>
    <col min="45" max="52" width="87.28515625" style="1" hidden="1" customWidth="1"/>
    <col min="53" max="58" width="71.7109375" style="1" hidden="1" customWidth="1"/>
    <col min="59" max="66" width="87.28515625" style="1" hidden="1" customWidth="1"/>
    <col min="67" max="72" width="71.7109375" style="1" hidden="1" customWidth="1"/>
    <col min="73" max="80" width="87.28515625" style="1" hidden="1" customWidth="1"/>
    <col min="81" max="86" width="71.7109375" style="1" hidden="1" customWidth="1"/>
    <col min="87" max="94" width="87.28515625" style="1" hidden="1" customWidth="1"/>
    <col min="95" max="100" width="71.7109375" style="1" hidden="1" customWidth="1"/>
    <col min="101" max="108" width="87.28515625" style="1" hidden="1" customWidth="1"/>
    <col min="109" max="150" width="159" style="1" hidden="1" customWidth="1"/>
    <col min="151" max="153" width="32.28515625" style="1" hidden="1" customWidth="1"/>
    <col min="154" max="154" width="159" style="1" hidden="1" customWidth="1"/>
    <col min="155" max="157" width="34.140625" style="1" hidden="1" customWidth="1"/>
    <col min="158" max="158" width="130" style="1" hidden="1" customWidth="1"/>
    <col min="159" max="162" width="34.140625" style="1" hidden="1" customWidth="1"/>
    <col min="163" max="164" width="130" style="1" hidden="1" customWidth="1"/>
    <col min="165" max="165" width="159" style="1" hidden="1" customWidth="1"/>
    <col min="166" max="171" width="95.85546875" style="1" hidden="1" customWidth="1"/>
    <col min="172" max="176" width="53.42578125" style="1" hidden="1" customWidth="1"/>
    <col min="177" max="181" width="55.42578125" style="1" hidden="1" customWidth="1"/>
    <col min="182" max="186" width="53.42578125" style="1" hidden="1" customWidth="1"/>
    <col min="187" max="191" width="55.42578125" style="1" hidden="1" customWidth="1"/>
    <col min="192" max="233" width="159" style="1" hidden="1" customWidth="1"/>
    <col min="234" max="16384" width="9.140625" style="3"/>
  </cols>
  <sheetData>
    <row r="2" spans="1:12" ht="18" x14ac:dyDescent="0.2">
      <c r="A2" s="218" t="s">
        <v>2</v>
      </c>
      <c r="B2" s="218"/>
      <c r="C2" s="218"/>
      <c r="D2" s="218"/>
      <c r="E2" s="218"/>
      <c r="F2" s="218"/>
      <c r="G2" s="218"/>
      <c r="H2" s="218"/>
      <c r="I2" s="218"/>
    </row>
    <row r="3" spans="1:12" ht="54" x14ac:dyDescent="0.2">
      <c r="A3" s="4" t="s">
        <v>3</v>
      </c>
      <c r="B3" s="5" t="s">
        <v>4</v>
      </c>
      <c r="C3" s="6" t="s">
        <v>5</v>
      </c>
      <c r="D3" s="7" t="s">
        <v>6</v>
      </c>
      <c r="E3" s="21" t="s">
        <v>7</v>
      </c>
      <c r="F3" s="7"/>
      <c r="G3" s="219"/>
      <c r="H3" s="220"/>
      <c r="I3" s="8"/>
    </row>
    <row r="4" spans="1:12" ht="18" x14ac:dyDescent="0.2">
      <c r="A4" s="9">
        <v>1</v>
      </c>
      <c r="B4" s="10">
        <v>2</v>
      </c>
      <c r="C4" s="10">
        <v>3</v>
      </c>
      <c r="D4" s="10">
        <v>4</v>
      </c>
      <c r="E4" s="22">
        <v>5</v>
      </c>
      <c r="F4" s="10">
        <v>6</v>
      </c>
      <c r="G4" s="221">
        <v>7</v>
      </c>
      <c r="H4" s="222"/>
      <c r="I4" s="11"/>
    </row>
    <row r="5" spans="1:12" ht="18" x14ac:dyDescent="0.2">
      <c r="A5" s="36">
        <v>1</v>
      </c>
      <c r="B5" s="34"/>
      <c r="C5" s="35" t="s">
        <v>8</v>
      </c>
      <c r="D5" s="5" t="s">
        <v>9</v>
      </c>
      <c r="E5" s="22">
        <v>39</v>
      </c>
      <c r="F5" s="12"/>
      <c r="G5" s="12"/>
      <c r="H5" s="12"/>
      <c r="I5" s="11"/>
    </row>
    <row r="6" spans="1:12" ht="36" x14ac:dyDescent="0.2">
      <c r="A6" s="36">
        <v>2</v>
      </c>
      <c r="B6" s="33"/>
      <c r="C6" s="32" t="s">
        <v>10</v>
      </c>
      <c r="D6" s="14"/>
      <c r="E6" s="24"/>
      <c r="F6" s="14"/>
      <c r="G6" s="14"/>
      <c r="H6" s="14"/>
      <c r="I6" s="16"/>
    </row>
    <row r="7" spans="1:12" ht="18" x14ac:dyDescent="0.2">
      <c r="A7" s="196"/>
      <c r="B7" s="197"/>
      <c r="C7" s="198" t="s">
        <v>11</v>
      </c>
      <c r="D7" s="199" t="s">
        <v>9</v>
      </c>
      <c r="E7" s="200" t="s">
        <v>12</v>
      </c>
      <c r="F7" s="197" t="s">
        <v>302</v>
      </c>
      <c r="G7" s="197" t="s">
        <v>305</v>
      </c>
      <c r="H7" s="197"/>
      <c r="I7" s="225" t="s">
        <v>303</v>
      </c>
      <c r="J7" s="226"/>
      <c r="K7" s="226"/>
      <c r="L7" s="226"/>
    </row>
    <row r="8" spans="1:12" ht="36" x14ac:dyDescent="0.2">
      <c r="A8" s="201"/>
      <c r="B8" s="202"/>
      <c r="C8" s="203" t="s">
        <v>13</v>
      </c>
      <c r="D8" s="199" t="s">
        <v>1</v>
      </c>
      <c r="E8" s="204" t="s">
        <v>14</v>
      </c>
      <c r="F8" s="202" t="s">
        <v>304</v>
      </c>
      <c r="G8" s="197" t="s">
        <v>311</v>
      </c>
      <c r="H8" s="197"/>
      <c r="I8" s="225" t="s">
        <v>303</v>
      </c>
      <c r="J8" s="226"/>
      <c r="K8" s="226"/>
      <c r="L8" s="226"/>
    </row>
    <row r="9" spans="1:12" ht="18" x14ac:dyDescent="0.2">
      <c r="A9" s="196"/>
      <c r="B9" s="197"/>
      <c r="C9" s="198" t="s">
        <v>15</v>
      </c>
      <c r="D9" s="199" t="s">
        <v>9</v>
      </c>
      <c r="E9" s="200" t="s">
        <v>16</v>
      </c>
      <c r="F9" s="197" t="s">
        <v>304</v>
      </c>
      <c r="G9" s="197"/>
      <c r="H9" s="197"/>
      <c r="I9" s="11"/>
    </row>
    <row r="10" spans="1:12" ht="36" x14ac:dyDescent="0.2">
      <c r="A10" s="201"/>
      <c r="B10" s="202"/>
      <c r="C10" s="203" t="s">
        <v>17</v>
      </c>
      <c r="D10" s="199" t="s">
        <v>9</v>
      </c>
      <c r="E10" s="200" t="s">
        <v>18</v>
      </c>
      <c r="F10" s="202" t="s">
        <v>317</v>
      </c>
      <c r="G10" s="202" t="s">
        <v>312</v>
      </c>
      <c r="H10" s="202" t="s">
        <v>313</v>
      </c>
      <c r="I10" s="16"/>
    </row>
    <row r="11" spans="1:12" ht="25.5" x14ac:dyDescent="0.2">
      <c r="A11" s="201"/>
      <c r="B11" s="202"/>
      <c r="C11" s="198" t="s">
        <v>19</v>
      </c>
      <c r="D11" s="199" t="s">
        <v>9</v>
      </c>
      <c r="E11" s="200" t="s">
        <v>12</v>
      </c>
      <c r="F11" s="202" t="s">
        <v>308</v>
      </c>
      <c r="G11" s="202" t="s">
        <v>309</v>
      </c>
      <c r="H11" s="202" t="s">
        <v>307</v>
      </c>
      <c r="I11" s="223" t="s">
        <v>54</v>
      </c>
      <c r="J11" s="224"/>
      <c r="K11" s="224"/>
      <c r="L11" s="224"/>
    </row>
    <row r="12" spans="1:12" ht="42" customHeight="1" x14ac:dyDescent="0.2">
      <c r="A12" s="201"/>
      <c r="B12" s="202"/>
      <c r="C12" s="198" t="s">
        <v>20</v>
      </c>
      <c r="D12" s="199" t="s">
        <v>9</v>
      </c>
      <c r="E12" s="200" t="s">
        <v>12</v>
      </c>
      <c r="F12" s="202" t="s">
        <v>308</v>
      </c>
      <c r="G12" s="202" t="s">
        <v>309</v>
      </c>
      <c r="H12" s="202" t="s">
        <v>307</v>
      </c>
      <c r="I12" s="223"/>
      <c r="J12" s="224"/>
      <c r="K12" s="224"/>
      <c r="L12" s="224"/>
    </row>
    <row r="13" spans="1:12" ht="36" x14ac:dyDescent="0.2">
      <c r="A13" s="206">
        <v>3</v>
      </c>
      <c r="B13" s="207"/>
      <c r="C13" s="203" t="s">
        <v>21</v>
      </c>
      <c r="D13" s="208" t="s">
        <v>9</v>
      </c>
      <c r="E13" s="209">
        <v>39</v>
      </c>
      <c r="F13" s="207"/>
      <c r="G13" s="207"/>
      <c r="H13" s="207"/>
    </row>
    <row r="14" spans="1:12" ht="36" x14ac:dyDescent="0.2">
      <c r="A14" s="202"/>
      <c r="B14" s="202"/>
      <c r="C14" s="203" t="s">
        <v>22</v>
      </c>
      <c r="D14" s="202"/>
      <c r="E14" s="210"/>
      <c r="F14" s="202"/>
      <c r="G14" s="202"/>
      <c r="H14" s="202"/>
    </row>
    <row r="15" spans="1:12" ht="25.5" x14ac:dyDescent="0.2">
      <c r="A15" s="197"/>
      <c r="B15" s="197"/>
      <c r="C15" s="198" t="s">
        <v>23</v>
      </c>
      <c r="D15" s="208" t="s">
        <v>9</v>
      </c>
      <c r="E15" s="209">
        <v>6</v>
      </c>
      <c r="F15" s="197" t="s">
        <v>310</v>
      </c>
      <c r="G15" s="202" t="s">
        <v>309</v>
      </c>
      <c r="H15" s="197" t="s">
        <v>314</v>
      </c>
    </row>
    <row r="16" spans="1:12" ht="25.5" x14ac:dyDescent="0.2">
      <c r="A16" s="197"/>
      <c r="B16" s="197"/>
      <c r="C16" s="198" t="s">
        <v>24</v>
      </c>
      <c r="D16" s="208" t="s">
        <v>9</v>
      </c>
      <c r="E16" s="209">
        <v>6</v>
      </c>
      <c r="F16" s="197" t="s">
        <v>310</v>
      </c>
      <c r="G16" s="202" t="s">
        <v>309</v>
      </c>
      <c r="H16" s="197" t="s">
        <v>314</v>
      </c>
    </row>
    <row r="17" spans="1:9" ht="18" x14ac:dyDescent="0.2">
      <c r="A17" s="206">
        <v>4</v>
      </c>
      <c r="B17" s="202"/>
      <c r="C17" s="198" t="s">
        <v>25</v>
      </c>
      <c r="D17" s="208" t="s">
        <v>9</v>
      </c>
      <c r="E17" s="209">
        <v>39</v>
      </c>
      <c r="F17" s="202"/>
      <c r="G17" s="202"/>
      <c r="H17" s="202"/>
    </row>
    <row r="18" spans="1:9" ht="18" x14ac:dyDescent="0.2">
      <c r="A18" s="202"/>
      <c r="B18" s="202"/>
      <c r="C18" s="198" t="s">
        <v>26</v>
      </c>
      <c r="D18" s="202"/>
      <c r="E18" s="210"/>
      <c r="F18" s="202"/>
      <c r="G18" s="202"/>
      <c r="H18" s="202"/>
    </row>
    <row r="19" spans="1:9" ht="25.5" x14ac:dyDescent="0.2">
      <c r="A19" s="197"/>
      <c r="B19" s="197"/>
      <c r="C19" s="198" t="s">
        <v>27</v>
      </c>
      <c r="D19" s="208" t="s">
        <v>9</v>
      </c>
      <c r="E19" s="209">
        <v>6</v>
      </c>
      <c r="F19" s="197" t="s">
        <v>315</v>
      </c>
      <c r="G19" s="202" t="s">
        <v>306</v>
      </c>
      <c r="H19" s="197" t="s">
        <v>314</v>
      </c>
    </row>
    <row r="20" spans="1:9" ht="36" x14ac:dyDescent="0.2">
      <c r="A20" s="17">
        <v>5</v>
      </c>
      <c r="B20" s="14"/>
      <c r="C20" s="15" t="s">
        <v>28</v>
      </c>
      <c r="D20" s="7" t="s">
        <v>9</v>
      </c>
      <c r="E20" s="22">
        <v>2</v>
      </c>
      <c r="F20" s="14"/>
      <c r="G20" s="14"/>
      <c r="H20" s="14"/>
    </row>
    <row r="21" spans="1:9" ht="18" x14ac:dyDescent="0.2">
      <c r="A21" s="14"/>
      <c r="B21" s="14"/>
      <c r="C21" s="13" t="s">
        <v>29</v>
      </c>
      <c r="D21" s="14"/>
      <c r="E21" s="24"/>
      <c r="F21" s="14"/>
      <c r="G21" s="14"/>
      <c r="H21" s="14"/>
    </row>
    <row r="22" spans="1:9" ht="36" x14ac:dyDescent="0.2">
      <c r="A22" s="18"/>
      <c r="B22" s="18"/>
      <c r="C22" s="19" t="s">
        <v>30</v>
      </c>
      <c r="D22" s="20" t="s">
        <v>9</v>
      </c>
      <c r="E22" s="25">
        <v>4</v>
      </c>
      <c r="F22" s="18">
        <v>8</v>
      </c>
      <c r="G22" s="18" t="s">
        <v>316</v>
      </c>
      <c r="H22" s="18" t="s">
        <v>314</v>
      </c>
      <c r="I22" s="3" t="s">
        <v>55</v>
      </c>
    </row>
    <row r="23" spans="1:9" ht="36" x14ac:dyDescent="0.2">
      <c r="A23" s="189"/>
      <c r="B23" s="189"/>
      <c r="C23" s="190" t="s">
        <v>31</v>
      </c>
      <c r="D23" s="191" t="s">
        <v>0</v>
      </c>
      <c r="E23" s="192">
        <v>12</v>
      </c>
      <c r="F23" s="189">
        <v>24</v>
      </c>
      <c r="G23" s="18" t="s">
        <v>316</v>
      </c>
      <c r="H23" s="18" t="s">
        <v>314</v>
      </c>
      <c r="I23" s="3" t="s">
        <v>55</v>
      </c>
    </row>
    <row r="24" spans="1:9" ht="18" x14ac:dyDescent="0.2">
      <c r="A24" s="211" t="s">
        <v>318</v>
      </c>
      <c r="B24" s="212"/>
      <c r="C24" s="213" t="s">
        <v>43</v>
      </c>
      <c r="D24" s="212"/>
      <c r="E24" s="194"/>
      <c r="F24" s="212"/>
      <c r="G24" s="212"/>
      <c r="H24" s="212"/>
    </row>
    <row r="25" spans="1:9" ht="36" x14ac:dyDescent="0.2">
      <c r="A25" s="214"/>
      <c r="B25" s="212"/>
      <c r="C25" s="213" t="s">
        <v>320</v>
      </c>
      <c r="D25" s="215" t="s">
        <v>137</v>
      </c>
      <c r="E25" s="216">
        <v>480</v>
      </c>
      <c r="F25" s="217" t="s">
        <v>317</v>
      </c>
      <c r="G25" s="217" t="s">
        <v>319</v>
      </c>
      <c r="H25" s="217" t="s">
        <v>314</v>
      </c>
    </row>
    <row r="27" spans="1:9" x14ac:dyDescent="0.2">
      <c r="C27" s="28" t="s">
        <v>32</v>
      </c>
      <c r="D27" s="26"/>
      <c r="E27" s="27" t="s">
        <v>317</v>
      </c>
      <c r="F27" s="30" t="s">
        <v>44</v>
      </c>
    </row>
    <row r="28" spans="1:9" ht="33.75" x14ac:dyDescent="0.2">
      <c r="C28" s="193" t="s">
        <v>42</v>
      </c>
      <c r="D28" s="194" t="s">
        <v>40</v>
      </c>
      <c r="E28" s="194">
        <v>12</v>
      </c>
      <c r="F28" s="195">
        <v>71000</v>
      </c>
      <c r="G28" s="31">
        <f>F28*E28</f>
        <v>852000</v>
      </c>
      <c r="H28" s="3" t="s">
        <v>50</v>
      </c>
    </row>
    <row r="29" spans="1:9" x14ac:dyDescent="0.2">
      <c r="C29" s="193" t="s">
        <v>33</v>
      </c>
      <c r="D29" s="194" t="s">
        <v>1</v>
      </c>
      <c r="E29" s="194">
        <v>1800</v>
      </c>
      <c r="F29" s="195">
        <v>30</v>
      </c>
      <c r="G29" s="31">
        <f t="shared" ref="G29" si="0">F29*E29</f>
        <v>54000</v>
      </c>
      <c r="H29" s="3" t="s">
        <v>50</v>
      </c>
    </row>
    <row r="30" spans="1:9" ht="22.5" x14ac:dyDescent="0.2">
      <c r="C30" s="193" t="s">
        <v>34</v>
      </c>
      <c r="D30" s="194" t="s">
        <v>40</v>
      </c>
      <c r="E30" s="194">
        <v>18</v>
      </c>
      <c r="F30" s="29">
        <v>11000</v>
      </c>
      <c r="G30" s="31">
        <f>F30*E30</f>
        <v>198000</v>
      </c>
    </row>
    <row r="31" spans="1:9" x14ac:dyDescent="0.2">
      <c r="C31" s="193" t="s">
        <v>35</v>
      </c>
      <c r="D31" s="194" t="s">
        <v>40</v>
      </c>
      <c r="E31" s="194">
        <v>48</v>
      </c>
      <c r="F31" s="29">
        <v>151</v>
      </c>
      <c r="G31" s="31">
        <f t="shared" ref="G31:G38" si="1">F31*E31</f>
        <v>7248</v>
      </c>
    </row>
    <row r="32" spans="1:9" ht="15" x14ac:dyDescent="0.25">
      <c r="C32" s="193" t="s">
        <v>36</v>
      </c>
      <c r="D32" s="194" t="s">
        <v>40</v>
      </c>
      <c r="E32" s="194">
        <v>12</v>
      </c>
      <c r="F32" s="29">
        <v>125000</v>
      </c>
      <c r="G32" s="31">
        <f t="shared" si="1"/>
        <v>1500000</v>
      </c>
      <c r="H32" s="205" t="s">
        <v>45</v>
      </c>
    </row>
    <row r="33" spans="2:8" x14ac:dyDescent="0.2">
      <c r="C33" s="193" t="s">
        <v>37</v>
      </c>
      <c r="D33" s="194" t="s">
        <v>40</v>
      </c>
      <c r="E33" s="194">
        <v>12</v>
      </c>
      <c r="F33" s="29">
        <v>2300</v>
      </c>
      <c r="G33" s="31">
        <f t="shared" si="1"/>
        <v>27600</v>
      </c>
      <c r="H33" s="3" t="s">
        <v>46</v>
      </c>
    </row>
    <row r="34" spans="2:8" x14ac:dyDescent="0.2">
      <c r="C34" s="28" t="s">
        <v>38</v>
      </c>
      <c r="D34" s="27"/>
      <c r="E34" s="27"/>
      <c r="G34" s="31"/>
    </row>
    <row r="35" spans="2:8" ht="22.5" x14ac:dyDescent="0.2">
      <c r="C35" s="193" t="s">
        <v>51</v>
      </c>
      <c r="D35" s="194" t="s">
        <v>40</v>
      </c>
      <c r="E35" s="194">
        <v>6</v>
      </c>
      <c r="F35" s="29">
        <v>200000</v>
      </c>
      <c r="G35" s="31">
        <f t="shared" si="1"/>
        <v>1200000</v>
      </c>
      <c r="H35" s="3" t="s">
        <v>47</v>
      </c>
    </row>
    <row r="36" spans="2:8" x14ac:dyDescent="0.2">
      <c r="C36" s="193" t="s">
        <v>39</v>
      </c>
      <c r="D36" s="194" t="s">
        <v>40</v>
      </c>
      <c r="E36" s="194">
        <v>6</v>
      </c>
      <c r="F36" s="29">
        <v>81000</v>
      </c>
      <c r="G36" s="31">
        <f t="shared" si="1"/>
        <v>486000</v>
      </c>
      <c r="H36" s="3" t="s">
        <v>49</v>
      </c>
    </row>
    <row r="37" spans="2:8" x14ac:dyDescent="0.2">
      <c r="B37" s="3" t="s">
        <v>53</v>
      </c>
      <c r="C37" s="28" t="s">
        <v>43</v>
      </c>
      <c r="D37" s="27"/>
      <c r="E37" s="27"/>
      <c r="G37" s="31"/>
    </row>
    <row r="38" spans="2:8" x14ac:dyDescent="0.2">
      <c r="C38" s="26" t="s">
        <v>48</v>
      </c>
      <c r="D38" s="27" t="s">
        <v>41</v>
      </c>
      <c r="E38" s="27">
        <v>240</v>
      </c>
      <c r="F38" s="29">
        <v>1270</v>
      </c>
      <c r="G38" s="31">
        <f t="shared" si="1"/>
        <v>304800</v>
      </c>
    </row>
    <row r="39" spans="2:8" x14ac:dyDescent="0.2">
      <c r="G39" s="31">
        <f>SUM(G28:G38)</f>
        <v>4629648</v>
      </c>
    </row>
    <row r="40" spans="2:8" x14ac:dyDescent="0.2">
      <c r="C40" s="3" t="s">
        <v>52</v>
      </c>
    </row>
    <row r="42" spans="2:8" x14ac:dyDescent="0.2">
      <c r="F42" s="31">
        <f>F35/300</f>
        <v>666.66666666666663</v>
      </c>
    </row>
    <row r="43" spans="2:8" x14ac:dyDescent="0.2">
      <c r="F43" s="3">
        <f>4.62/300</f>
        <v>1.54E-2</v>
      </c>
    </row>
  </sheetData>
  <mergeCells count="6">
    <mergeCell ref="A2:I2"/>
    <mergeCell ref="G3:H3"/>
    <mergeCell ref="G4:H4"/>
    <mergeCell ref="I11:L12"/>
    <mergeCell ref="I7:L7"/>
    <mergeCell ref="I8:L8"/>
  </mergeCells>
  <phoneticPr fontId="28" type="noConversion"/>
  <hyperlinks>
    <hyperlink ref="H32" r:id="rId1" xr:uid="{C3352980-2042-4FDF-A371-FF7AC29B7C3C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B660-B8F6-4B68-AB69-A9A4CA0FE19D}">
  <sheetPr>
    <tabColor rgb="FFFF0000"/>
    <pageSetUpPr fitToPage="1"/>
  </sheetPr>
  <dimension ref="A1:IB214"/>
  <sheetViews>
    <sheetView topLeftCell="A68" workbookViewId="0">
      <selection activeCell="A110" sqref="A110:XFD110"/>
    </sheetView>
  </sheetViews>
  <sheetFormatPr defaultColWidth="9.140625" defaultRowHeight="11.25" customHeight="1" x14ac:dyDescent="0.2"/>
  <cols>
    <col min="1" max="1" width="8.85546875" style="38" customWidth="1"/>
    <col min="2" max="2" width="20.140625" style="155" customWidth="1"/>
    <col min="3" max="4" width="10.42578125" style="155" customWidth="1"/>
    <col min="5" max="5" width="13.28515625" style="155" customWidth="1"/>
    <col min="6" max="6" width="8.5703125" style="155" customWidth="1"/>
    <col min="7" max="7" width="10.7109375" style="155" customWidth="1"/>
    <col min="8" max="8" width="8.42578125" style="155" customWidth="1"/>
    <col min="9" max="9" width="13.140625" style="155" customWidth="1"/>
    <col min="10" max="10" width="12.28515625" style="155" customWidth="1"/>
    <col min="11" max="11" width="8.5703125" style="155" customWidth="1"/>
    <col min="12" max="12" width="13" style="155" customWidth="1"/>
    <col min="13" max="13" width="7.85546875" style="155" customWidth="1"/>
    <col min="14" max="14" width="13.28515625" style="155" customWidth="1"/>
    <col min="15" max="15" width="1.140625" style="155" hidden="1" customWidth="1"/>
    <col min="16" max="16" width="73.85546875" style="155" hidden="1" customWidth="1"/>
    <col min="17" max="17" width="83.42578125" style="155" hidden="1" customWidth="1"/>
    <col min="18" max="24" width="9.140625" style="155"/>
    <col min="25" max="40" width="87.28515625" style="90" hidden="1" customWidth="1"/>
    <col min="41" max="46" width="71.7109375" style="90" hidden="1" customWidth="1"/>
    <col min="47" max="54" width="87.28515625" style="90" hidden="1" customWidth="1"/>
    <col min="55" max="60" width="71.7109375" style="90" hidden="1" customWidth="1"/>
    <col min="61" max="68" width="87.28515625" style="90" hidden="1" customWidth="1"/>
    <col min="69" max="74" width="71.7109375" style="90" hidden="1" customWidth="1"/>
    <col min="75" max="82" width="87.28515625" style="90" hidden="1" customWidth="1"/>
    <col min="83" max="88" width="71.7109375" style="90" hidden="1" customWidth="1"/>
    <col min="89" max="96" width="87.28515625" style="90" hidden="1" customWidth="1"/>
    <col min="97" max="102" width="71.7109375" style="90" hidden="1" customWidth="1"/>
    <col min="103" max="110" width="87.28515625" style="90" hidden="1" customWidth="1"/>
    <col min="111" max="152" width="159" style="90" hidden="1" customWidth="1"/>
    <col min="153" max="155" width="32.28515625" style="90" hidden="1" customWidth="1"/>
    <col min="156" max="156" width="159" style="90" hidden="1" customWidth="1"/>
    <col min="157" max="163" width="34.140625" style="90" hidden="1" customWidth="1"/>
    <col min="164" max="165" width="130" style="90" hidden="1" customWidth="1"/>
    <col min="166" max="166" width="159" style="90" hidden="1" customWidth="1"/>
    <col min="167" max="169" width="95.85546875" style="90" hidden="1" customWidth="1"/>
    <col min="170" max="170" width="61.85546875" style="90" hidden="1" customWidth="1"/>
    <col min="171" max="173" width="95.85546875" style="90" hidden="1" customWidth="1"/>
    <col min="174" max="174" width="61.85546875" style="90" hidden="1" customWidth="1"/>
    <col min="175" max="179" width="53.42578125" style="90" hidden="1" customWidth="1"/>
    <col min="180" max="184" width="55.42578125" style="90" hidden="1" customWidth="1"/>
    <col min="185" max="189" width="53.42578125" style="90" hidden="1" customWidth="1"/>
    <col min="190" max="194" width="55.42578125" style="90" hidden="1" customWidth="1"/>
    <col min="195" max="236" width="159" style="90" hidden="1" customWidth="1"/>
    <col min="237" max="16384" width="9.140625" style="155"/>
  </cols>
  <sheetData>
    <row r="1" spans="1:138" s="37" customFormat="1" ht="15" x14ac:dyDescent="0.25"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 t="s">
        <v>56</v>
      </c>
    </row>
    <row r="2" spans="1:138" s="37" customFormat="1" ht="11.2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9" t="s">
        <v>57</v>
      </c>
    </row>
    <row r="3" spans="1:138" s="37" customFormat="1" ht="8.2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39"/>
    </row>
    <row r="4" spans="1:138" s="37" customFormat="1" ht="2.25" customHeight="1" x14ac:dyDescent="0.25">
      <c r="A4" s="41"/>
      <c r="B4" s="42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38" s="37" customFormat="1" ht="11.25" customHeight="1" x14ac:dyDescent="0.25">
      <c r="A5" s="41" t="s">
        <v>58</v>
      </c>
      <c r="B5" s="42"/>
      <c r="C5" s="40"/>
      <c r="E5" s="40"/>
      <c r="F5" s="40"/>
      <c r="G5" s="230" t="s">
        <v>59</v>
      </c>
      <c r="H5" s="230"/>
      <c r="I5" s="230"/>
      <c r="J5" s="230"/>
      <c r="K5" s="230"/>
      <c r="L5" s="230"/>
      <c r="M5" s="230"/>
      <c r="N5" s="230"/>
      <c r="Y5" s="43" t="s">
        <v>59</v>
      </c>
      <c r="Z5" s="43" t="s">
        <v>60</v>
      </c>
      <c r="AA5" s="43" t="s">
        <v>60</v>
      </c>
      <c r="AB5" s="43" t="s">
        <v>60</v>
      </c>
      <c r="AC5" s="43" t="s">
        <v>60</v>
      </c>
      <c r="AD5" s="43" t="s">
        <v>60</v>
      </c>
      <c r="AE5" s="43" t="s">
        <v>60</v>
      </c>
      <c r="AF5" s="43" t="s">
        <v>60</v>
      </c>
    </row>
    <row r="6" spans="1:138" s="37" customFormat="1" ht="56.25" customHeight="1" x14ac:dyDescent="0.25">
      <c r="A6" s="41" t="s">
        <v>61</v>
      </c>
      <c r="B6" s="42"/>
      <c r="C6" s="40"/>
      <c r="E6" s="44"/>
      <c r="F6" s="44"/>
      <c r="G6" s="228" t="s">
        <v>62</v>
      </c>
      <c r="H6" s="228"/>
      <c r="I6" s="228"/>
      <c r="J6" s="228"/>
      <c r="K6" s="228"/>
      <c r="L6" s="228"/>
      <c r="M6" s="228"/>
      <c r="N6" s="228"/>
      <c r="AG6" s="43" t="s">
        <v>62</v>
      </c>
      <c r="AH6" s="43" t="s">
        <v>60</v>
      </c>
      <c r="AI6" s="43" t="s">
        <v>60</v>
      </c>
      <c r="AJ6" s="43" t="s">
        <v>60</v>
      </c>
      <c r="AK6" s="43" t="s">
        <v>60</v>
      </c>
      <c r="AL6" s="43" t="s">
        <v>60</v>
      </c>
      <c r="AM6" s="43" t="s">
        <v>60</v>
      </c>
      <c r="AN6" s="43" t="s">
        <v>60</v>
      </c>
    </row>
    <row r="7" spans="1:138" s="37" customFormat="1" ht="45" customHeight="1" x14ac:dyDescent="0.25">
      <c r="A7" s="227" t="s">
        <v>63</v>
      </c>
      <c r="B7" s="227"/>
      <c r="C7" s="227"/>
      <c r="D7" s="227"/>
      <c r="E7" s="227"/>
      <c r="F7" s="227"/>
      <c r="G7" s="228" t="s">
        <v>64</v>
      </c>
      <c r="H7" s="228"/>
      <c r="I7" s="228"/>
      <c r="J7" s="228"/>
      <c r="K7" s="228"/>
      <c r="L7" s="228"/>
      <c r="M7" s="228"/>
      <c r="N7" s="228"/>
      <c r="P7" s="45" t="s">
        <v>63</v>
      </c>
      <c r="Q7" s="46" t="s">
        <v>64</v>
      </c>
      <c r="R7" s="43"/>
      <c r="S7" s="43"/>
      <c r="T7" s="43"/>
      <c r="U7" s="43"/>
      <c r="V7" s="43"/>
      <c r="W7" s="43"/>
      <c r="X7" s="43"/>
      <c r="AO7" s="43" t="s">
        <v>63</v>
      </c>
      <c r="AP7" s="43" t="s">
        <v>60</v>
      </c>
      <c r="AQ7" s="43" t="s">
        <v>60</v>
      </c>
      <c r="AR7" s="43" t="s">
        <v>60</v>
      </c>
      <c r="AS7" s="43" t="s">
        <v>60</v>
      </c>
      <c r="AT7" s="43" t="s">
        <v>60</v>
      </c>
      <c r="AU7" s="43" t="s">
        <v>64</v>
      </c>
      <c r="AV7" s="43" t="s">
        <v>60</v>
      </c>
      <c r="AW7" s="43" t="s">
        <v>60</v>
      </c>
      <c r="AX7" s="43" t="s">
        <v>60</v>
      </c>
      <c r="AY7" s="43" t="s">
        <v>60</v>
      </c>
      <c r="AZ7" s="43" t="s">
        <v>60</v>
      </c>
      <c r="BA7" s="43" t="s">
        <v>60</v>
      </c>
      <c r="BB7" s="43" t="s">
        <v>60</v>
      </c>
    </row>
    <row r="8" spans="1:138" s="37" customFormat="1" ht="67.5" customHeight="1" x14ac:dyDescent="0.25">
      <c r="A8" s="231" t="s">
        <v>65</v>
      </c>
      <c r="B8" s="231"/>
      <c r="C8" s="231"/>
      <c r="D8" s="231"/>
      <c r="E8" s="231"/>
      <c r="F8" s="231"/>
      <c r="G8" s="228"/>
      <c r="H8" s="228"/>
      <c r="I8" s="228"/>
      <c r="J8" s="228"/>
      <c r="K8" s="228"/>
      <c r="L8" s="228"/>
      <c r="M8" s="228"/>
      <c r="N8" s="228"/>
      <c r="P8" s="45" t="s">
        <v>65</v>
      </c>
      <c r="Q8" s="46"/>
      <c r="R8" s="43"/>
      <c r="S8" s="43"/>
      <c r="T8" s="43"/>
      <c r="U8" s="43"/>
      <c r="V8" s="43"/>
      <c r="W8" s="43"/>
      <c r="X8" s="43"/>
      <c r="BC8" s="43" t="s">
        <v>65</v>
      </c>
      <c r="BD8" s="43" t="s">
        <v>60</v>
      </c>
      <c r="BE8" s="43" t="s">
        <v>60</v>
      </c>
      <c r="BF8" s="43" t="s">
        <v>60</v>
      </c>
      <c r="BG8" s="43" t="s">
        <v>60</v>
      </c>
      <c r="BH8" s="43" t="s">
        <v>60</v>
      </c>
      <c r="BI8" s="43" t="s">
        <v>60</v>
      </c>
      <c r="BJ8" s="43" t="s">
        <v>60</v>
      </c>
      <c r="BK8" s="43" t="s">
        <v>60</v>
      </c>
      <c r="BL8" s="43" t="s">
        <v>60</v>
      </c>
      <c r="BM8" s="43" t="s">
        <v>60</v>
      </c>
      <c r="BN8" s="43" t="s">
        <v>60</v>
      </c>
      <c r="BO8" s="43" t="s">
        <v>60</v>
      </c>
      <c r="BP8" s="43" t="s">
        <v>60</v>
      </c>
    </row>
    <row r="9" spans="1:138" s="37" customFormat="1" ht="33.75" customHeight="1" x14ac:dyDescent="0.25">
      <c r="A9" s="227" t="s">
        <v>66</v>
      </c>
      <c r="B9" s="227"/>
      <c r="C9" s="227"/>
      <c r="D9" s="227"/>
      <c r="E9" s="227"/>
      <c r="F9" s="227"/>
      <c r="G9" s="228"/>
      <c r="H9" s="228"/>
      <c r="I9" s="228"/>
      <c r="J9" s="228"/>
      <c r="K9" s="228"/>
      <c r="L9" s="228"/>
      <c r="M9" s="228"/>
      <c r="N9" s="228"/>
      <c r="P9" s="45" t="s">
        <v>66</v>
      </c>
      <c r="Q9" s="46"/>
      <c r="R9" s="43"/>
      <c r="S9" s="43"/>
      <c r="T9" s="43"/>
      <c r="U9" s="43"/>
      <c r="V9" s="43"/>
      <c r="W9" s="43"/>
      <c r="X9" s="43"/>
      <c r="BQ9" s="43" t="s">
        <v>66</v>
      </c>
      <c r="BR9" s="43" t="s">
        <v>60</v>
      </c>
      <c r="BS9" s="43" t="s">
        <v>60</v>
      </c>
      <c r="BT9" s="43" t="s">
        <v>60</v>
      </c>
      <c r="BU9" s="43" t="s">
        <v>60</v>
      </c>
      <c r="BV9" s="43" t="s">
        <v>60</v>
      </c>
      <c r="BW9" s="43" t="s">
        <v>60</v>
      </c>
      <c r="BX9" s="43" t="s">
        <v>60</v>
      </c>
      <c r="BY9" s="43" t="s">
        <v>60</v>
      </c>
      <c r="BZ9" s="43" t="s">
        <v>60</v>
      </c>
      <c r="CA9" s="43" t="s">
        <v>60</v>
      </c>
      <c r="CB9" s="43" t="s">
        <v>60</v>
      </c>
      <c r="CC9" s="43" t="s">
        <v>60</v>
      </c>
      <c r="CD9" s="43" t="s">
        <v>60</v>
      </c>
    </row>
    <row r="10" spans="1:138" s="37" customFormat="1" ht="11.25" customHeight="1" x14ac:dyDescent="0.25">
      <c r="A10" s="229" t="s">
        <v>67</v>
      </c>
      <c r="B10" s="229"/>
      <c r="C10" s="229"/>
      <c r="D10" s="229"/>
      <c r="E10" s="229"/>
      <c r="F10" s="229"/>
      <c r="G10" s="228" t="s">
        <v>68</v>
      </c>
      <c r="H10" s="228"/>
      <c r="I10" s="228"/>
      <c r="J10" s="228"/>
      <c r="K10" s="228"/>
      <c r="L10" s="228"/>
      <c r="M10" s="228"/>
      <c r="N10" s="228"/>
      <c r="P10" s="47"/>
      <c r="Q10" s="47"/>
      <c r="CE10" s="43" t="s">
        <v>67</v>
      </c>
      <c r="CF10" s="43" t="s">
        <v>60</v>
      </c>
      <c r="CG10" s="43" t="s">
        <v>60</v>
      </c>
      <c r="CH10" s="43" t="s">
        <v>60</v>
      </c>
      <c r="CI10" s="43" t="s">
        <v>60</v>
      </c>
      <c r="CJ10" s="43" t="s">
        <v>60</v>
      </c>
      <c r="CK10" s="43" t="s">
        <v>68</v>
      </c>
      <c r="CL10" s="43" t="s">
        <v>60</v>
      </c>
      <c r="CM10" s="43" t="s">
        <v>60</v>
      </c>
      <c r="CN10" s="43" t="s">
        <v>60</v>
      </c>
      <c r="CO10" s="43" t="s">
        <v>60</v>
      </c>
      <c r="CP10" s="43" t="s">
        <v>60</v>
      </c>
      <c r="CQ10" s="43" t="s">
        <v>60</v>
      </c>
      <c r="CR10" s="43" t="s">
        <v>60</v>
      </c>
    </row>
    <row r="11" spans="1:138" s="37" customFormat="1" ht="15" x14ac:dyDescent="0.25">
      <c r="A11" s="229" t="s">
        <v>69</v>
      </c>
      <c r="B11" s="229"/>
      <c r="C11" s="229"/>
      <c r="D11" s="229"/>
      <c r="E11" s="229"/>
      <c r="F11" s="229"/>
      <c r="G11" s="228"/>
      <c r="H11" s="228"/>
      <c r="I11" s="228"/>
      <c r="J11" s="228"/>
      <c r="K11" s="228"/>
      <c r="L11" s="228"/>
      <c r="M11" s="228"/>
      <c r="N11" s="228"/>
      <c r="CS11" s="43" t="s">
        <v>69</v>
      </c>
      <c r="CT11" s="43" t="s">
        <v>60</v>
      </c>
      <c r="CU11" s="43" t="s">
        <v>60</v>
      </c>
      <c r="CV11" s="43" t="s">
        <v>60</v>
      </c>
      <c r="CW11" s="43" t="s">
        <v>60</v>
      </c>
      <c r="CX11" s="43" t="s">
        <v>60</v>
      </c>
      <c r="CY11" s="43" t="s">
        <v>60</v>
      </c>
      <c r="CZ11" s="43" t="s">
        <v>60</v>
      </c>
      <c r="DA11" s="43" t="s">
        <v>60</v>
      </c>
      <c r="DB11" s="43" t="s">
        <v>60</v>
      </c>
      <c r="DC11" s="43" t="s">
        <v>60</v>
      </c>
      <c r="DD11" s="43" t="s">
        <v>60</v>
      </c>
      <c r="DE11" s="43" t="s">
        <v>60</v>
      </c>
      <c r="DF11" s="43" t="s">
        <v>60</v>
      </c>
    </row>
    <row r="12" spans="1:138" s="37" customFormat="1" ht="8.25" customHeight="1" x14ac:dyDescent="0.25">
      <c r="A12" s="48"/>
      <c r="B12" s="40"/>
      <c r="C12" s="40"/>
      <c r="D12" s="40"/>
      <c r="E12" s="40"/>
      <c r="F12" s="42"/>
      <c r="G12" s="42"/>
      <c r="H12" s="42"/>
      <c r="I12" s="42"/>
      <c r="J12" s="42"/>
      <c r="K12" s="42"/>
      <c r="L12" s="42"/>
      <c r="M12" s="42"/>
      <c r="N12" s="42"/>
    </row>
    <row r="13" spans="1:138" s="37" customFormat="1" ht="15" x14ac:dyDescent="0.25">
      <c r="A13" s="236"/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DG13" s="43" t="s">
        <v>60</v>
      </c>
      <c r="DH13" s="43" t="s">
        <v>60</v>
      </c>
      <c r="DI13" s="43" t="s">
        <v>60</v>
      </c>
      <c r="DJ13" s="43" t="s">
        <v>60</v>
      </c>
      <c r="DK13" s="43" t="s">
        <v>60</v>
      </c>
      <c r="DL13" s="43" t="s">
        <v>60</v>
      </c>
      <c r="DM13" s="43" t="s">
        <v>60</v>
      </c>
      <c r="DN13" s="43" t="s">
        <v>60</v>
      </c>
      <c r="DO13" s="43" t="s">
        <v>60</v>
      </c>
      <c r="DP13" s="43" t="s">
        <v>60</v>
      </c>
      <c r="DQ13" s="43" t="s">
        <v>60</v>
      </c>
      <c r="DR13" s="43" t="s">
        <v>60</v>
      </c>
      <c r="DS13" s="43" t="s">
        <v>60</v>
      </c>
      <c r="DT13" s="43" t="s">
        <v>60</v>
      </c>
    </row>
    <row r="14" spans="1:138" s="37" customFormat="1" ht="15" x14ac:dyDescent="0.25">
      <c r="A14" s="232" t="s">
        <v>70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</row>
    <row r="15" spans="1:138" s="37" customFormat="1" ht="8.2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</row>
    <row r="16" spans="1:138" s="37" customFormat="1" ht="15" x14ac:dyDescent="0.25">
      <c r="A16" s="236" t="s">
        <v>71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DU16" s="43" t="s">
        <v>71</v>
      </c>
      <c r="DV16" s="43" t="s">
        <v>60</v>
      </c>
      <c r="DW16" s="43" t="s">
        <v>60</v>
      </c>
      <c r="DX16" s="43" t="s">
        <v>60</v>
      </c>
      <c r="DY16" s="43" t="s">
        <v>60</v>
      </c>
      <c r="DZ16" s="43" t="s">
        <v>60</v>
      </c>
      <c r="EA16" s="43" t="s">
        <v>60</v>
      </c>
      <c r="EB16" s="43" t="s">
        <v>60</v>
      </c>
      <c r="EC16" s="43" t="s">
        <v>60</v>
      </c>
      <c r="ED16" s="43" t="s">
        <v>60</v>
      </c>
      <c r="EE16" s="43" t="s">
        <v>60</v>
      </c>
      <c r="EF16" s="43" t="s">
        <v>60</v>
      </c>
      <c r="EG16" s="43" t="s">
        <v>60</v>
      </c>
      <c r="EH16" s="43" t="s">
        <v>60</v>
      </c>
    </row>
    <row r="17" spans="1:155" s="37" customFormat="1" ht="15" x14ac:dyDescent="0.25">
      <c r="A17" s="232" t="s">
        <v>72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</row>
    <row r="18" spans="1:155" s="37" customFormat="1" ht="24" customHeight="1" x14ac:dyDescent="0.25">
      <c r="A18" s="237" t="s">
        <v>73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</row>
    <row r="19" spans="1:155" s="37" customFormat="1" ht="8.25" customHeight="1" x14ac:dyDescent="0.25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</row>
    <row r="20" spans="1:155" s="37" customFormat="1" ht="15" x14ac:dyDescent="0.25">
      <c r="A20" s="238" t="s">
        <v>74</v>
      </c>
      <c r="B20" s="238"/>
      <c r="C20" s="238"/>
      <c r="D20" s="238"/>
      <c r="E20" s="238"/>
      <c r="F20" s="238"/>
      <c r="G20" s="238"/>
      <c r="H20" s="238"/>
      <c r="I20" s="238"/>
      <c r="J20" s="238"/>
      <c r="K20" s="238"/>
      <c r="L20" s="238"/>
      <c r="M20" s="238"/>
      <c r="N20" s="238"/>
      <c r="EI20" s="43" t="s">
        <v>75</v>
      </c>
      <c r="EJ20" s="43" t="s">
        <v>60</v>
      </c>
      <c r="EK20" s="43" t="s">
        <v>60</v>
      </c>
      <c r="EL20" s="43" t="s">
        <v>60</v>
      </c>
      <c r="EM20" s="43" t="s">
        <v>60</v>
      </c>
      <c r="EN20" s="43" t="s">
        <v>60</v>
      </c>
      <c r="EO20" s="43" t="s">
        <v>60</v>
      </c>
      <c r="EP20" s="43" t="s">
        <v>60</v>
      </c>
      <c r="EQ20" s="43" t="s">
        <v>60</v>
      </c>
      <c r="ER20" s="43" t="s">
        <v>60</v>
      </c>
      <c r="ES20" s="43" t="s">
        <v>60</v>
      </c>
      <c r="ET20" s="43" t="s">
        <v>60</v>
      </c>
      <c r="EU20" s="43" t="s">
        <v>60</v>
      </c>
      <c r="EV20" s="43" t="s">
        <v>60</v>
      </c>
    </row>
    <row r="21" spans="1:155" s="37" customFormat="1" ht="13.5" customHeight="1" x14ac:dyDescent="0.25">
      <c r="A21" s="232" t="s">
        <v>76</v>
      </c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</row>
    <row r="22" spans="1:155" s="37" customFormat="1" ht="15" customHeight="1" x14ac:dyDescent="0.25">
      <c r="A22" s="40" t="s">
        <v>77</v>
      </c>
      <c r="B22" s="51" t="s">
        <v>78</v>
      </c>
      <c r="C22" s="38" t="s">
        <v>79</v>
      </c>
      <c r="D22" s="38"/>
      <c r="E22" s="38"/>
      <c r="F22" s="44"/>
      <c r="G22" s="44"/>
      <c r="H22" s="44"/>
      <c r="I22" s="44"/>
      <c r="J22" s="44"/>
      <c r="K22" s="44"/>
      <c r="L22" s="44"/>
      <c r="M22" s="44"/>
      <c r="N22" s="44"/>
    </row>
    <row r="23" spans="1:155" s="37" customFormat="1" ht="18" customHeight="1" x14ac:dyDescent="0.25">
      <c r="A23" s="40" t="s">
        <v>80</v>
      </c>
      <c r="B23" s="230" t="s">
        <v>81</v>
      </c>
      <c r="C23" s="230"/>
      <c r="D23" s="230"/>
      <c r="E23" s="230"/>
      <c r="F23" s="230"/>
      <c r="G23" s="44"/>
      <c r="H23" s="44"/>
      <c r="I23" s="44"/>
      <c r="J23" s="44"/>
      <c r="K23" s="44"/>
      <c r="L23" s="44"/>
      <c r="M23" s="44"/>
      <c r="N23" s="44"/>
    </row>
    <row r="24" spans="1:155" s="37" customFormat="1" ht="15" x14ac:dyDescent="0.25">
      <c r="A24" s="40"/>
      <c r="B24" s="233" t="s">
        <v>82</v>
      </c>
      <c r="C24" s="233"/>
      <c r="D24" s="233"/>
      <c r="E24" s="233"/>
      <c r="F24" s="233"/>
      <c r="G24" s="52"/>
      <c r="H24" s="52"/>
      <c r="I24" s="52"/>
      <c r="J24" s="52"/>
      <c r="K24" s="52"/>
      <c r="L24" s="52"/>
      <c r="M24" s="53"/>
      <c r="N24" s="52"/>
    </row>
    <row r="25" spans="1:155" s="37" customFormat="1" ht="9.75" customHeight="1" x14ac:dyDescent="0.25">
      <c r="A25" s="40"/>
      <c r="B25" s="40"/>
      <c r="C25" s="40"/>
      <c r="D25" s="54"/>
      <c r="E25" s="54"/>
      <c r="F25" s="54"/>
      <c r="G25" s="54"/>
      <c r="H25" s="54"/>
      <c r="I25" s="54"/>
      <c r="J25" s="54"/>
      <c r="K25" s="54"/>
      <c r="L25" s="54"/>
      <c r="M25" s="52"/>
      <c r="N25" s="52"/>
    </row>
    <row r="26" spans="1:155" s="37" customFormat="1" ht="15" x14ac:dyDescent="0.25">
      <c r="A26" s="55" t="s">
        <v>83</v>
      </c>
      <c r="B26" s="40"/>
      <c r="C26" s="40"/>
      <c r="D26" s="234" t="s">
        <v>84</v>
      </c>
      <c r="E26" s="234"/>
      <c r="F26" s="234"/>
      <c r="G26" s="56"/>
      <c r="H26" s="56"/>
      <c r="I26" s="56"/>
      <c r="J26" s="56"/>
      <c r="K26" s="56"/>
      <c r="L26" s="56"/>
      <c r="M26" s="56"/>
      <c r="N26" s="56"/>
      <c r="EW26" s="43" t="s">
        <v>84</v>
      </c>
      <c r="EX26" s="43" t="s">
        <v>60</v>
      </c>
      <c r="EY26" s="43" t="s">
        <v>60</v>
      </c>
    </row>
    <row r="27" spans="1:155" s="37" customFormat="1" ht="9.75" customHeight="1" x14ac:dyDescent="0.25">
      <c r="A27" s="40"/>
      <c r="B27" s="57"/>
      <c r="C27" s="5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</row>
    <row r="28" spans="1:155" s="37" customFormat="1" ht="12.75" customHeight="1" x14ac:dyDescent="0.25">
      <c r="A28" s="55" t="s">
        <v>85</v>
      </c>
      <c r="B28" s="57"/>
      <c r="C28" s="59">
        <v>2668.72</v>
      </c>
      <c r="D28" s="60" t="s">
        <v>86</v>
      </c>
      <c r="E28" s="61" t="s">
        <v>87</v>
      </c>
      <c r="G28" s="57"/>
      <c r="H28" s="57"/>
      <c r="I28" s="57"/>
      <c r="J28" s="57"/>
      <c r="K28" s="57"/>
      <c r="L28" s="62"/>
      <c r="M28" s="62"/>
      <c r="N28" s="57"/>
    </row>
    <row r="29" spans="1:155" s="37" customFormat="1" ht="12.75" customHeight="1" x14ac:dyDescent="0.25">
      <c r="A29" s="40"/>
      <c r="B29" s="63" t="s">
        <v>88</v>
      </c>
      <c r="C29" s="64"/>
      <c r="D29" s="65"/>
      <c r="E29" s="61"/>
      <c r="G29" s="57"/>
    </row>
    <row r="30" spans="1:155" s="37" customFormat="1" ht="12.75" customHeight="1" x14ac:dyDescent="0.25">
      <c r="A30" s="40"/>
      <c r="B30" s="66" t="s">
        <v>89</v>
      </c>
      <c r="C30" s="59">
        <v>2223.9299999999998</v>
      </c>
      <c r="D30" s="60" t="s">
        <v>90</v>
      </c>
      <c r="E30" s="61" t="s">
        <v>87</v>
      </c>
      <c r="G30" s="57" t="s">
        <v>91</v>
      </c>
      <c r="I30" s="57"/>
      <c r="J30" s="57"/>
      <c r="K30" s="57"/>
      <c r="L30" s="59">
        <v>244.38</v>
      </c>
      <c r="M30" s="67" t="s">
        <v>92</v>
      </c>
      <c r="N30" s="61" t="s">
        <v>87</v>
      </c>
    </row>
    <row r="31" spans="1:155" s="37" customFormat="1" ht="12.75" customHeight="1" x14ac:dyDescent="0.25">
      <c r="A31" s="40"/>
      <c r="B31" s="66" t="s">
        <v>93</v>
      </c>
      <c r="C31" s="59">
        <v>0</v>
      </c>
      <c r="D31" s="68" t="s">
        <v>94</v>
      </c>
      <c r="E31" s="61" t="s">
        <v>87</v>
      </c>
      <c r="G31" s="57" t="s">
        <v>95</v>
      </c>
      <c r="I31" s="57"/>
      <c r="J31" s="57"/>
      <c r="K31" s="57"/>
      <c r="L31" s="235">
        <v>560.53</v>
      </c>
      <c r="M31" s="235"/>
      <c r="N31" s="61" t="s">
        <v>96</v>
      </c>
    </row>
    <row r="32" spans="1:155" s="37" customFormat="1" ht="12.75" customHeight="1" x14ac:dyDescent="0.25">
      <c r="A32" s="40"/>
      <c r="B32" s="66" t="s">
        <v>97</v>
      </c>
      <c r="C32" s="59">
        <v>0</v>
      </c>
      <c r="D32" s="68" t="s">
        <v>94</v>
      </c>
      <c r="E32" s="61" t="s">
        <v>87</v>
      </c>
      <c r="G32" s="57" t="s">
        <v>98</v>
      </c>
      <c r="I32" s="57"/>
      <c r="J32" s="57"/>
      <c r="K32" s="57"/>
      <c r="L32" s="235">
        <v>13.66</v>
      </c>
      <c r="M32" s="235"/>
      <c r="N32" s="61" t="s">
        <v>96</v>
      </c>
    </row>
    <row r="33" spans="1:162" s="37" customFormat="1" ht="12.75" customHeight="1" x14ac:dyDescent="0.25">
      <c r="A33" s="40"/>
      <c r="B33" s="66" t="s">
        <v>99</v>
      </c>
      <c r="C33" s="59">
        <v>0</v>
      </c>
      <c r="D33" s="60" t="s">
        <v>94</v>
      </c>
      <c r="E33" s="61" t="s">
        <v>87</v>
      </c>
      <c r="G33" s="57"/>
      <c r="H33" s="57"/>
      <c r="I33" s="57"/>
      <c r="J33" s="57"/>
      <c r="K33" s="57"/>
      <c r="L33" s="246" t="s">
        <v>100</v>
      </c>
      <c r="M33" s="246"/>
      <c r="N33" s="57"/>
    </row>
    <row r="34" spans="1:162" s="37" customFormat="1" ht="9.75" customHeight="1" x14ac:dyDescent="0.25">
      <c r="A34" s="69"/>
    </row>
    <row r="35" spans="1:162" s="37" customFormat="1" ht="36" customHeight="1" x14ac:dyDescent="0.25">
      <c r="A35" s="247" t="s">
        <v>3</v>
      </c>
      <c r="B35" s="239" t="s">
        <v>101</v>
      </c>
      <c r="C35" s="239" t="s">
        <v>102</v>
      </c>
      <c r="D35" s="239"/>
      <c r="E35" s="239"/>
      <c r="F35" s="239" t="s">
        <v>103</v>
      </c>
      <c r="G35" s="239" t="s">
        <v>104</v>
      </c>
      <c r="H35" s="239"/>
      <c r="I35" s="239"/>
      <c r="J35" s="239" t="s">
        <v>105</v>
      </c>
      <c r="K35" s="239"/>
      <c r="L35" s="239"/>
      <c r="M35" s="239" t="s">
        <v>106</v>
      </c>
      <c r="N35" s="239" t="s">
        <v>107</v>
      </c>
    </row>
    <row r="36" spans="1:162" s="37" customFormat="1" ht="11.25" customHeight="1" x14ac:dyDescent="0.25">
      <c r="A36" s="247"/>
      <c r="B36" s="239"/>
      <c r="C36" s="239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39"/>
    </row>
    <row r="37" spans="1:162" s="37" customFormat="1" ht="34.5" customHeight="1" x14ac:dyDescent="0.25">
      <c r="A37" s="247"/>
      <c r="B37" s="239"/>
      <c r="C37" s="239"/>
      <c r="D37" s="239"/>
      <c r="E37" s="239"/>
      <c r="F37" s="239"/>
      <c r="G37" s="70" t="s">
        <v>108</v>
      </c>
      <c r="H37" s="70" t="s">
        <v>109</v>
      </c>
      <c r="I37" s="70" t="s">
        <v>110</v>
      </c>
      <c r="J37" s="70" t="s">
        <v>108</v>
      </c>
      <c r="K37" s="70" t="s">
        <v>109</v>
      </c>
      <c r="L37" s="70" t="s">
        <v>111</v>
      </c>
      <c r="M37" s="239"/>
      <c r="N37" s="239"/>
    </row>
    <row r="38" spans="1:162" s="37" customFormat="1" ht="15" x14ac:dyDescent="0.25">
      <c r="A38" s="71">
        <v>1</v>
      </c>
      <c r="B38" s="72">
        <v>2</v>
      </c>
      <c r="C38" s="240">
        <v>3</v>
      </c>
      <c r="D38" s="240"/>
      <c r="E38" s="240"/>
      <c r="F38" s="72">
        <v>4</v>
      </c>
      <c r="G38" s="72">
        <v>5</v>
      </c>
      <c r="H38" s="72">
        <v>6</v>
      </c>
      <c r="I38" s="72">
        <v>7</v>
      </c>
      <c r="J38" s="72">
        <v>8</v>
      </c>
      <c r="K38" s="72">
        <v>9</v>
      </c>
      <c r="L38" s="72">
        <v>10</v>
      </c>
      <c r="M38" s="72">
        <v>11</v>
      </c>
      <c r="N38" s="72">
        <v>12</v>
      </c>
      <c r="O38" s="73"/>
      <c r="P38" s="73"/>
      <c r="Q38" s="73"/>
    </row>
    <row r="39" spans="1:162" s="37" customFormat="1" ht="15" x14ac:dyDescent="0.25">
      <c r="A39" s="241" t="s">
        <v>112</v>
      </c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3"/>
      <c r="EZ39" s="74" t="s">
        <v>112</v>
      </c>
    </row>
    <row r="40" spans="1:162" s="37" customFormat="1" ht="34.5" x14ac:dyDescent="0.25">
      <c r="A40" s="75" t="s">
        <v>113</v>
      </c>
      <c r="B40" s="76" t="s">
        <v>114</v>
      </c>
      <c r="C40" s="244" t="s">
        <v>115</v>
      </c>
      <c r="D40" s="244"/>
      <c r="E40" s="244"/>
      <c r="F40" s="77" t="s">
        <v>116</v>
      </c>
      <c r="G40" s="78">
        <v>3</v>
      </c>
      <c r="H40" s="79">
        <v>1</v>
      </c>
      <c r="I40" s="79">
        <v>3</v>
      </c>
      <c r="J40" s="80"/>
      <c r="K40" s="78"/>
      <c r="L40" s="80"/>
      <c r="M40" s="78"/>
      <c r="N40" s="81"/>
      <c r="EZ40" s="74"/>
      <c r="FA40" s="82" t="s">
        <v>115</v>
      </c>
      <c r="FB40" s="82" t="s">
        <v>60</v>
      </c>
      <c r="FC40" s="82" t="s">
        <v>60</v>
      </c>
    </row>
    <row r="41" spans="1:162" s="37" customFormat="1" ht="15" x14ac:dyDescent="0.25">
      <c r="A41" s="83"/>
      <c r="B41" s="84" t="s">
        <v>113</v>
      </c>
      <c r="C41" s="245" t="s">
        <v>117</v>
      </c>
      <c r="D41" s="245"/>
      <c r="E41" s="245"/>
      <c r="F41" s="85"/>
      <c r="G41" s="86"/>
      <c r="H41" s="86"/>
      <c r="I41" s="86"/>
      <c r="J41" s="87">
        <v>245.26</v>
      </c>
      <c r="K41" s="86"/>
      <c r="L41" s="87">
        <v>735.78</v>
      </c>
      <c r="M41" s="88">
        <v>52.21</v>
      </c>
      <c r="N41" s="89">
        <v>38415.07</v>
      </c>
      <c r="EZ41" s="74"/>
      <c r="FA41" s="82"/>
      <c r="FB41" s="82"/>
      <c r="FC41" s="82"/>
      <c r="FD41" s="90" t="s">
        <v>117</v>
      </c>
    </row>
    <row r="42" spans="1:162" s="37" customFormat="1" ht="15" x14ac:dyDescent="0.25">
      <c r="A42" s="83"/>
      <c r="B42" s="84" t="s">
        <v>118</v>
      </c>
      <c r="C42" s="245" t="s">
        <v>119</v>
      </c>
      <c r="D42" s="245"/>
      <c r="E42" s="245"/>
      <c r="F42" s="85"/>
      <c r="G42" s="86"/>
      <c r="H42" s="86"/>
      <c r="I42" s="86"/>
      <c r="J42" s="87">
        <v>37.450000000000003</v>
      </c>
      <c r="K42" s="86"/>
      <c r="L42" s="87">
        <v>112.35</v>
      </c>
      <c r="M42" s="88">
        <v>15.71</v>
      </c>
      <c r="N42" s="89">
        <v>1765.02</v>
      </c>
      <c r="EZ42" s="74"/>
      <c r="FA42" s="82"/>
      <c r="FB42" s="82"/>
      <c r="FC42" s="82"/>
      <c r="FD42" s="90" t="s">
        <v>119</v>
      </c>
    </row>
    <row r="43" spans="1:162" s="37" customFormat="1" ht="15" x14ac:dyDescent="0.25">
      <c r="A43" s="83"/>
      <c r="B43" s="84" t="s">
        <v>120</v>
      </c>
      <c r="C43" s="245" t="s">
        <v>121</v>
      </c>
      <c r="D43" s="245"/>
      <c r="E43" s="245"/>
      <c r="F43" s="85"/>
      <c r="G43" s="86"/>
      <c r="H43" s="86"/>
      <c r="I43" s="86"/>
      <c r="J43" s="87">
        <v>6.61</v>
      </c>
      <c r="K43" s="86"/>
      <c r="L43" s="87">
        <v>19.829999999999998</v>
      </c>
      <c r="M43" s="88">
        <v>52.21</v>
      </c>
      <c r="N43" s="89">
        <v>1035.32</v>
      </c>
      <c r="EZ43" s="74"/>
      <c r="FA43" s="82"/>
      <c r="FB43" s="82"/>
      <c r="FC43" s="82"/>
      <c r="FD43" s="90" t="s">
        <v>121</v>
      </c>
    </row>
    <row r="44" spans="1:162" s="37" customFormat="1" ht="15" x14ac:dyDescent="0.25">
      <c r="A44" s="83"/>
      <c r="B44" s="84" t="s">
        <v>122</v>
      </c>
      <c r="C44" s="245" t="s">
        <v>123</v>
      </c>
      <c r="D44" s="245"/>
      <c r="E44" s="245"/>
      <c r="F44" s="85"/>
      <c r="G44" s="86"/>
      <c r="H44" s="86"/>
      <c r="I44" s="86"/>
      <c r="J44" s="91">
        <v>4691.4799999999996</v>
      </c>
      <c r="K44" s="86"/>
      <c r="L44" s="91">
        <v>14074.44</v>
      </c>
      <c r="M44" s="92">
        <v>9.5</v>
      </c>
      <c r="N44" s="89">
        <v>133707.18</v>
      </c>
      <c r="EZ44" s="74"/>
      <c r="FA44" s="82"/>
      <c r="FB44" s="82"/>
      <c r="FC44" s="82"/>
      <c r="FD44" s="90" t="s">
        <v>123</v>
      </c>
    </row>
    <row r="45" spans="1:162" s="37" customFormat="1" ht="15" x14ac:dyDescent="0.25">
      <c r="A45" s="93"/>
      <c r="B45" s="84"/>
      <c r="C45" s="245" t="s">
        <v>124</v>
      </c>
      <c r="D45" s="245"/>
      <c r="E45" s="245"/>
      <c r="F45" s="85" t="s">
        <v>125</v>
      </c>
      <c r="G45" s="88">
        <v>30.02</v>
      </c>
      <c r="H45" s="86"/>
      <c r="I45" s="88">
        <v>90.06</v>
      </c>
      <c r="J45" s="94"/>
      <c r="K45" s="86"/>
      <c r="L45" s="94"/>
      <c r="M45" s="86"/>
      <c r="N45" s="95"/>
      <c r="EZ45" s="74"/>
      <c r="FA45" s="82"/>
      <c r="FB45" s="82"/>
      <c r="FC45" s="82"/>
      <c r="FE45" s="90" t="s">
        <v>124</v>
      </c>
    </row>
    <row r="46" spans="1:162" s="37" customFormat="1" ht="15" x14ac:dyDescent="0.25">
      <c r="A46" s="93"/>
      <c r="B46" s="84"/>
      <c r="C46" s="245" t="s">
        <v>126</v>
      </c>
      <c r="D46" s="245"/>
      <c r="E46" s="245"/>
      <c r="F46" s="85" t="s">
        <v>125</v>
      </c>
      <c r="G46" s="88">
        <v>0.56999999999999995</v>
      </c>
      <c r="H46" s="86"/>
      <c r="I46" s="88">
        <v>1.71</v>
      </c>
      <c r="J46" s="94"/>
      <c r="K46" s="86"/>
      <c r="L46" s="94"/>
      <c r="M46" s="86"/>
      <c r="N46" s="95"/>
      <c r="EZ46" s="74"/>
      <c r="FA46" s="82"/>
      <c r="FB46" s="82"/>
      <c r="FC46" s="82"/>
      <c r="FE46" s="90" t="s">
        <v>126</v>
      </c>
    </row>
    <row r="47" spans="1:162" s="37" customFormat="1" ht="15" x14ac:dyDescent="0.25">
      <c r="A47" s="96"/>
      <c r="B47" s="84"/>
      <c r="C47" s="248" t="s">
        <v>127</v>
      </c>
      <c r="D47" s="248"/>
      <c r="E47" s="248"/>
      <c r="F47" s="97"/>
      <c r="G47" s="98"/>
      <c r="H47" s="98"/>
      <c r="I47" s="98"/>
      <c r="J47" s="99">
        <v>4974.1899999999996</v>
      </c>
      <c r="K47" s="98"/>
      <c r="L47" s="99">
        <v>14922.57</v>
      </c>
      <c r="M47" s="98"/>
      <c r="N47" s="100">
        <v>173887.27</v>
      </c>
      <c r="EZ47" s="74"/>
      <c r="FA47" s="82"/>
      <c r="FB47" s="82"/>
      <c r="FC47" s="82"/>
      <c r="FF47" s="90" t="s">
        <v>127</v>
      </c>
    </row>
    <row r="48" spans="1:162" s="37" customFormat="1" ht="15" x14ac:dyDescent="0.25">
      <c r="A48" s="93"/>
      <c r="B48" s="84"/>
      <c r="C48" s="245" t="s">
        <v>128</v>
      </c>
      <c r="D48" s="245"/>
      <c r="E48" s="245"/>
      <c r="F48" s="85"/>
      <c r="G48" s="86"/>
      <c r="H48" s="86"/>
      <c r="I48" s="86"/>
      <c r="J48" s="94"/>
      <c r="K48" s="86"/>
      <c r="L48" s="87">
        <v>755.61</v>
      </c>
      <c r="M48" s="86"/>
      <c r="N48" s="89">
        <v>39450.39</v>
      </c>
      <c r="EZ48" s="74"/>
      <c r="FA48" s="82"/>
      <c r="FB48" s="82"/>
      <c r="FC48" s="82"/>
      <c r="FE48" s="90" t="s">
        <v>128</v>
      </c>
    </row>
    <row r="49" spans="1:165" s="37" customFormat="1" ht="15" x14ac:dyDescent="0.25">
      <c r="A49" s="93"/>
      <c r="B49" s="84" t="s">
        <v>129</v>
      </c>
      <c r="C49" s="245" t="s">
        <v>130</v>
      </c>
      <c r="D49" s="245"/>
      <c r="E49" s="245"/>
      <c r="F49" s="85" t="s">
        <v>131</v>
      </c>
      <c r="G49" s="101">
        <v>100</v>
      </c>
      <c r="H49" s="86"/>
      <c r="I49" s="101">
        <v>100</v>
      </c>
      <c r="J49" s="94"/>
      <c r="K49" s="86"/>
      <c r="L49" s="87">
        <v>755.61</v>
      </c>
      <c r="M49" s="86"/>
      <c r="N49" s="89">
        <v>39450.39</v>
      </c>
      <c r="EZ49" s="74"/>
      <c r="FA49" s="82"/>
      <c r="FB49" s="82"/>
      <c r="FC49" s="82"/>
      <c r="FE49" s="90" t="s">
        <v>130</v>
      </c>
    </row>
    <row r="50" spans="1:165" s="37" customFormat="1" ht="22.5" x14ac:dyDescent="0.25">
      <c r="A50" s="93"/>
      <c r="B50" s="84" t="s">
        <v>132</v>
      </c>
      <c r="C50" s="245" t="s">
        <v>133</v>
      </c>
      <c r="D50" s="245"/>
      <c r="E50" s="245"/>
      <c r="F50" s="85" t="s">
        <v>131</v>
      </c>
      <c r="G50" s="101">
        <v>49</v>
      </c>
      <c r="H50" s="88">
        <v>0.85</v>
      </c>
      <c r="I50" s="88">
        <v>41.65</v>
      </c>
      <c r="J50" s="94"/>
      <c r="K50" s="86"/>
      <c r="L50" s="87">
        <v>314.70999999999998</v>
      </c>
      <c r="M50" s="86"/>
      <c r="N50" s="89">
        <v>16431.09</v>
      </c>
      <c r="EZ50" s="74"/>
      <c r="FA50" s="82"/>
      <c r="FB50" s="82"/>
      <c r="FC50" s="82"/>
      <c r="FE50" s="90" t="s">
        <v>133</v>
      </c>
    </row>
    <row r="51" spans="1:165" s="37" customFormat="1" ht="15" x14ac:dyDescent="0.25">
      <c r="A51" s="102"/>
      <c r="B51" s="103"/>
      <c r="C51" s="244" t="s">
        <v>134</v>
      </c>
      <c r="D51" s="244"/>
      <c r="E51" s="244"/>
      <c r="F51" s="77"/>
      <c r="G51" s="78"/>
      <c r="H51" s="78"/>
      <c r="I51" s="78"/>
      <c r="J51" s="80"/>
      <c r="K51" s="78"/>
      <c r="L51" s="104">
        <v>15992.89</v>
      </c>
      <c r="M51" s="98"/>
      <c r="N51" s="105">
        <v>229768.75</v>
      </c>
      <c r="EZ51" s="74"/>
      <c r="FA51" s="82"/>
      <c r="FB51" s="82"/>
      <c r="FC51" s="82"/>
      <c r="FG51" s="82" t="s">
        <v>134</v>
      </c>
    </row>
    <row r="52" spans="1:165" s="37" customFormat="1" ht="23.25" x14ac:dyDescent="0.25">
      <c r="A52" s="75" t="s">
        <v>118</v>
      </c>
      <c r="B52" s="76" t="s">
        <v>135</v>
      </c>
      <c r="C52" s="244" t="s">
        <v>136</v>
      </c>
      <c r="D52" s="244"/>
      <c r="E52" s="244"/>
      <c r="F52" s="77" t="s">
        <v>137</v>
      </c>
      <c r="G52" s="78">
        <v>-324</v>
      </c>
      <c r="H52" s="79">
        <v>1</v>
      </c>
      <c r="I52" s="79">
        <v>-324</v>
      </c>
      <c r="J52" s="106">
        <v>30.33</v>
      </c>
      <c r="K52" s="78"/>
      <c r="L52" s="104">
        <v>-9826.92</v>
      </c>
      <c r="M52" s="107">
        <v>9.5</v>
      </c>
      <c r="N52" s="105">
        <v>-93355.74</v>
      </c>
      <c r="EZ52" s="74"/>
      <c r="FA52" s="82" t="s">
        <v>136</v>
      </c>
      <c r="FB52" s="82" t="s">
        <v>60</v>
      </c>
      <c r="FC52" s="82" t="s">
        <v>60</v>
      </c>
      <c r="FG52" s="82"/>
    </row>
    <row r="53" spans="1:165" s="37" customFormat="1" ht="15" x14ac:dyDescent="0.25">
      <c r="A53" s="102"/>
      <c r="B53" s="103"/>
      <c r="C53" s="244" t="s">
        <v>134</v>
      </c>
      <c r="D53" s="244"/>
      <c r="E53" s="244"/>
      <c r="F53" s="77"/>
      <c r="G53" s="78"/>
      <c r="H53" s="78"/>
      <c r="I53" s="78"/>
      <c r="J53" s="80"/>
      <c r="K53" s="78"/>
      <c r="L53" s="104">
        <v>-9826.92</v>
      </c>
      <c r="M53" s="98"/>
      <c r="N53" s="105">
        <v>-93355.74</v>
      </c>
      <c r="EZ53" s="74"/>
      <c r="FA53" s="82"/>
      <c r="FB53" s="82"/>
      <c r="FC53" s="82"/>
      <c r="FG53" s="82" t="s">
        <v>134</v>
      </c>
    </row>
    <row r="54" spans="1:165" s="37" customFormat="1" ht="15" x14ac:dyDescent="0.25">
      <c r="A54" s="75" t="s">
        <v>120</v>
      </c>
      <c r="B54" s="76" t="s">
        <v>55</v>
      </c>
      <c r="C54" s="244" t="s">
        <v>138</v>
      </c>
      <c r="D54" s="244"/>
      <c r="E54" s="244"/>
      <c r="F54" s="77" t="s">
        <v>40</v>
      </c>
      <c r="G54" s="78">
        <v>12</v>
      </c>
      <c r="H54" s="79">
        <v>1</v>
      </c>
      <c r="I54" s="79">
        <v>12</v>
      </c>
      <c r="J54" s="106">
        <v>622.80999999999995</v>
      </c>
      <c r="K54" s="108">
        <v>1.04236</v>
      </c>
      <c r="L54" s="104">
        <v>7790.31</v>
      </c>
      <c r="M54" s="107">
        <v>9.5</v>
      </c>
      <c r="N54" s="105">
        <v>74007.95</v>
      </c>
      <c r="EZ54" s="74"/>
      <c r="FA54" s="82" t="s">
        <v>138</v>
      </c>
      <c r="FB54" s="82" t="s">
        <v>60</v>
      </c>
      <c r="FC54" s="82" t="s">
        <v>60</v>
      </c>
      <c r="FG54" s="82"/>
    </row>
    <row r="55" spans="1:165" s="37" customFormat="1" ht="15" x14ac:dyDescent="0.25">
      <c r="A55" s="96"/>
      <c r="B55" s="109"/>
      <c r="C55" s="245" t="s">
        <v>139</v>
      </c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51"/>
      <c r="EZ55" s="74"/>
      <c r="FA55" s="82"/>
      <c r="FB55" s="82"/>
      <c r="FC55" s="82"/>
      <c r="FG55" s="82"/>
      <c r="FH55" s="90" t="s">
        <v>139</v>
      </c>
    </row>
    <row r="56" spans="1:165" s="37" customFormat="1" ht="15" x14ac:dyDescent="0.25">
      <c r="A56" s="110"/>
      <c r="B56" s="84"/>
      <c r="C56" s="249" t="s">
        <v>140</v>
      </c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50"/>
      <c r="EZ56" s="74"/>
      <c r="FA56" s="82"/>
      <c r="FB56" s="82"/>
      <c r="FC56" s="82"/>
      <c r="FG56" s="82"/>
      <c r="FI56" s="90" t="s">
        <v>140</v>
      </c>
    </row>
    <row r="57" spans="1:165" s="37" customFormat="1" ht="15" x14ac:dyDescent="0.25">
      <c r="A57" s="110"/>
      <c r="B57" s="84"/>
      <c r="C57" s="249" t="s">
        <v>141</v>
      </c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50"/>
      <c r="EZ57" s="74"/>
      <c r="FA57" s="82"/>
      <c r="FB57" s="82"/>
      <c r="FC57" s="82"/>
      <c r="FG57" s="82"/>
      <c r="FI57" s="90" t="s">
        <v>141</v>
      </c>
    </row>
    <row r="58" spans="1:165" s="37" customFormat="1" ht="15" x14ac:dyDescent="0.25">
      <c r="A58" s="102"/>
      <c r="B58" s="103"/>
      <c r="C58" s="244" t="s">
        <v>134</v>
      </c>
      <c r="D58" s="244"/>
      <c r="E58" s="244"/>
      <c r="F58" s="77"/>
      <c r="G58" s="78"/>
      <c r="H58" s="78"/>
      <c r="I58" s="78"/>
      <c r="J58" s="80"/>
      <c r="K58" s="78"/>
      <c r="L58" s="104">
        <v>7790.31</v>
      </c>
      <c r="M58" s="98"/>
      <c r="N58" s="105">
        <v>74007.95</v>
      </c>
      <c r="EZ58" s="74"/>
      <c r="FA58" s="82"/>
      <c r="FB58" s="82"/>
      <c r="FC58" s="82"/>
      <c r="FG58" s="82" t="s">
        <v>134</v>
      </c>
    </row>
    <row r="59" spans="1:165" s="37" customFormat="1" ht="15" x14ac:dyDescent="0.25">
      <c r="A59" s="75" t="s">
        <v>122</v>
      </c>
      <c r="B59" s="76" t="s">
        <v>55</v>
      </c>
      <c r="C59" s="244" t="s">
        <v>142</v>
      </c>
      <c r="D59" s="244"/>
      <c r="E59" s="244"/>
      <c r="F59" s="77" t="s">
        <v>1</v>
      </c>
      <c r="G59" s="78">
        <v>1800</v>
      </c>
      <c r="H59" s="79">
        <v>1</v>
      </c>
      <c r="I59" s="79">
        <v>1800</v>
      </c>
      <c r="J59" s="106">
        <v>2.63</v>
      </c>
      <c r="K59" s="108">
        <v>1.04236</v>
      </c>
      <c r="L59" s="104">
        <v>4934.53</v>
      </c>
      <c r="M59" s="107">
        <v>9.5</v>
      </c>
      <c r="N59" s="105">
        <v>46878.04</v>
      </c>
      <c r="EZ59" s="74"/>
      <c r="FA59" s="82" t="s">
        <v>142</v>
      </c>
      <c r="FB59" s="82" t="s">
        <v>60</v>
      </c>
      <c r="FC59" s="82" t="s">
        <v>60</v>
      </c>
      <c r="FG59" s="82"/>
    </row>
    <row r="60" spans="1:165" s="37" customFormat="1" ht="15" x14ac:dyDescent="0.25">
      <c r="A60" s="96"/>
      <c r="B60" s="109"/>
      <c r="C60" s="245" t="s">
        <v>143</v>
      </c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51"/>
      <c r="EZ60" s="74"/>
      <c r="FA60" s="82"/>
      <c r="FB60" s="82"/>
      <c r="FC60" s="82"/>
      <c r="FG60" s="82"/>
      <c r="FH60" s="90" t="s">
        <v>143</v>
      </c>
    </row>
    <row r="61" spans="1:165" s="37" customFormat="1" ht="15" x14ac:dyDescent="0.25">
      <c r="A61" s="110"/>
      <c r="B61" s="84"/>
      <c r="C61" s="249" t="s">
        <v>140</v>
      </c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50"/>
      <c r="EZ61" s="74"/>
      <c r="FA61" s="82"/>
      <c r="FB61" s="82"/>
      <c r="FC61" s="82"/>
      <c r="FG61" s="82"/>
      <c r="FI61" s="90" t="s">
        <v>140</v>
      </c>
    </row>
    <row r="62" spans="1:165" s="37" customFormat="1" ht="15" x14ac:dyDescent="0.25">
      <c r="A62" s="110"/>
      <c r="B62" s="84"/>
      <c r="C62" s="249" t="s">
        <v>141</v>
      </c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50"/>
      <c r="EZ62" s="74"/>
      <c r="FA62" s="82"/>
      <c r="FB62" s="82"/>
      <c r="FC62" s="82"/>
      <c r="FG62" s="82"/>
      <c r="FI62" s="90" t="s">
        <v>141</v>
      </c>
    </row>
    <row r="63" spans="1:165" s="37" customFormat="1" ht="15" x14ac:dyDescent="0.25">
      <c r="A63" s="102"/>
      <c r="B63" s="103"/>
      <c r="C63" s="244" t="s">
        <v>134</v>
      </c>
      <c r="D63" s="244"/>
      <c r="E63" s="244"/>
      <c r="F63" s="77"/>
      <c r="G63" s="78"/>
      <c r="H63" s="78"/>
      <c r="I63" s="78"/>
      <c r="J63" s="80"/>
      <c r="K63" s="78"/>
      <c r="L63" s="104">
        <v>4934.53</v>
      </c>
      <c r="M63" s="98"/>
      <c r="N63" s="105">
        <v>46878.04</v>
      </c>
      <c r="EZ63" s="74"/>
      <c r="FA63" s="82"/>
      <c r="FB63" s="82"/>
      <c r="FC63" s="82"/>
      <c r="FG63" s="82" t="s">
        <v>134</v>
      </c>
    </row>
    <row r="64" spans="1:165" s="37" customFormat="1" ht="34.5" x14ac:dyDescent="0.25">
      <c r="A64" s="75" t="s">
        <v>144</v>
      </c>
      <c r="B64" s="76" t="s">
        <v>145</v>
      </c>
      <c r="C64" s="244" t="s">
        <v>146</v>
      </c>
      <c r="D64" s="244"/>
      <c r="E64" s="244"/>
      <c r="F64" s="77" t="s">
        <v>116</v>
      </c>
      <c r="G64" s="78">
        <v>3</v>
      </c>
      <c r="H64" s="79">
        <v>1</v>
      </c>
      <c r="I64" s="79">
        <v>3</v>
      </c>
      <c r="J64" s="80"/>
      <c r="K64" s="78"/>
      <c r="L64" s="80"/>
      <c r="M64" s="78"/>
      <c r="N64" s="81"/>
      <c r="EZ64" s="74"/>
      <c r="FA64" s="82" t="s">
        <v>146</v>
      </c>
      <c r="FB64" s="82" t="s">
        <v>60</v>
      </c>
      <c r="FC64" s="82" t="s">
        <v>60</v>
      </c>
      <c r="FG64" s="82"/>
    </row>
    <row r="65" spans="1:165" s="37" customFormat="1" ht="15" x14ac:dyDescent="0.25">
      <c r="A65" s="83"/>
      <c r="B65" s="84" t="s">
        <v>113</v>
      </c>
      <c r="C65" s="245" t="s">
        <v>117</v>
      </c>
      <c r="D65" s="245"/>
      <c r="E65" s="245"/>
      <c r="F65" s="85"/>
      <c r="G65" s="86"/>
      <c r="H65" s="86"/>
      <c r="I65" s="86"/>
      <c r="J65" s="87">
        <v>125.51</v>
      </c>
      <c r="K65" s="86"/>
      <c r="L65" s="87">
        <v>376.53</v>
      </c>
      <c r="M65" s="88">
        <v>52.21</v>
      </c>
      <c r="N65" s="89">
        <v>19658.63</v>
      </c>
      <c r="EZ65" s="74"/>
      <c r="FA65" s="82"/>
      <c r="FB65" s="82"/>
      <c r="FC65" s="82"/>
      <c r="FD65" s="90" t="s">
        <v>117</v>
      </c>
      <c r="FG65" s="82"/>
    </row>
    <row r="66" spans="1:165" s="37" customFormat="1" ht="15" x14ac:dyDescent="0.25">
      <c r="A66" s="83"/>
      <c r="B66" s="84" t="s">
        <v>118</v>
      </c>
      <c r="C66" s="245" t="s">
        <v>119</v>
      </c>
      <c r="D66" s="245"/>
      <c r="E66" s="245"/>
      <c r="F66" s="85"/>
      <c r="G66" s="86"/>
      <c r="H66" s="86"/>
      <c r="I66" s="86"/>
      <c r="J66" s="87">
        <v>16.43</v>
      </c>
      <c r="K66" s="86"/>
      <c r="L66" s="87">
        <v>49.29</v>
      </c>
      <c r="M66" s="88">
        <v>15.71</v>
      </c>
      <c r="N66" s="111">
        <v>774.35</v>
      </c>
      <c r="EZ66" s="74"/>
      <c r="FA66" s="82"/>
      <c r="FB66" s="82"/>
      <c r="FC66" s="82"/>
      <c r="FD66" s="90" t="s">
        <v>119</v>
      </c>
      <c r="FG66" s="82"/>
    </row>
    <row r="67" spans="1:165" s="37" customFormat="1" ht="15" x14ac:dyDescent="0.25">
      <c r="A67" s="83"/>
      <c r="B67" s="84" t="s">
        <v>120</v>
      </c>
      <c r="C67" s="245" t="s">
        <v>121</v>
      </c>
      <c r="D67" s="245"/>
      <c r="E67" s="245"/>
      <c r="F67" s="85"/>
      <c r="G67" s="86"/>
      <c r="H67" s="86"/>
      <c r="I67" s="86"/>
      <c r="J67" s="87">
        <v>2.9</v>
      </c>
      <c r="K67" s="86"/>
      <c r="L67" s="87">
        <v>8.6999999999999993</v>
      </c>
      <c r="M67" s="88">
        <v>52.21</v>
      </c>
      <c r="N67" s="111">
        <v>454.23</v>
      </c>
      <c r="EZ67" s="74"/>
      <c r="FA67" s="82"/>
      <c r="FB67" s="82"/>
      <c r="FC67" s="82"/>
      <c r="FD67" s="90" t="s">
        <v>121</v>
      </c>
      <c r="FG67" s="82"/>
    </row>
    <row r="68" spans="1:165" s="37" customFormat="1" ht="15" x14ac:dyDescent="0.25">
      <c r="A68" s="83"/>
      <c r="B68" s="84" t="s">
        <v>122</v>
      </c>
      <c r="C68" s="245" t="s">
        <v>123</v>
      </c>
      <c r="D68" s="245"/>
      <c r="E68" s="245"/>
      <c r="F68" s="85"/>
      <c r="G68" s="86"/>
      <c r="H68" s="86"/>
      <c r="I68" s="86"/>
      <c r="J68" s="87">
        <v>831.38</v>
      </c>
      <c r="K68" s="86"/>
      <c r="L68" s="91">
        <v>2494.14</v>
      </c>
      <c r="M68" s="92">
        <v>9.5</v>
      </c>
      <c r="N68" s="89">
        <v>23694.33</v>
      </c>
      <c r="EZ68" s="74"/>
      <c r="FA68" s="82"/>
      <c r="FB68" s="82"/>
      <c r="FC68" s="82"/>
      <c r="FD68" s="90" t="s">
        <v>123</v>
      </c>
      <c r="FG68" s="82"/>
    </row>
    <row r="69" spans="1:165" s="37" customFormat="1" ht="15" x14ac:dyDescent="0.25">
      <c r="A69" s="93"/>
      <c r="B69" s="84"/>
      <c r="C69" s="245" t="s">
        <v>124</v>
      </c>
      <c r="D69" s="245"/>
      <c r="E69" s="245"/>
      <c r="F69" s="85" t="s">
        <v>125</v>
      </c>
      <c r="G69" s="88">
        <v>14.36</v>
      </c>
      <c r="H69" s="86"/>
      <c r="I69" s="88">
        <v>43.08</v>
      </c>
      <c r="J69" s="94"/>
      <c r="K69" s="86"/>
      <c r="L69" s="94"/>
      <c r="M69" s="86"/>
      <c r="N69" s="95"/>
      <c r="EZ69" s="74"/>
      <c r="FA69" s="82"/>
      <c r="FB69" s="82"/>
      <c r="FC69" s="82"/>
      <c r="FE69" s="90" t="s">
        <v>124</v>
      </c>
      <c r="FG69" s="82"/>
    </row>
    <row r="70" spans="1:165" s="37" customFormat="1" ht="15" x14ac:dyDescent="0.25">
      <c r="A70" s="93"/>
      <c r="B70" s="84"/>
      <c r="C70" s="245" t="s">
        <v>126</v>
      </c>
      <c r="D70" s="245"/>
      <c r="E70" s="245"/>
      <c r="F70" s="85" t="s">
        <v>125</v>
      </c>
      <c r="G70" s="88">
        <v>0.25</v>
      </c>
      <c r="H70" s="86"/>
      <c r="I70" s="88">
        <v>0.75</v>
      </c>
      <c r="J70" s="94"/>
      <c r="K70" s="86"/>
      <c r="L70" s="94"/>
      <c r="M70" s="86"/>
      <c r="N70" s="95"/>
      <c r="EZ70" s="74"/>
      <c r="FA70" s="82"/>
      <c r="FB70" s="82"/>
      <c r="FC70" s="82"/>
      <c r="FE70" s="90" t="s">
        <v>126</v>
      </c>
      <c r="FG70" s="82"/>
    </row>
    <row r="71" spans="1:165" s="37" customFormat="1" ht="15" x14ac:dyDescent="0.25">
      <c r="A71" s="96"/>
      <c r="B71" s="84"/>
      <c r="C71" s="248" t="s">
        <v>127</v>
      </c>
      <c r="D71" s="248"/>
      <c r="E71" s="248"/>
      <c r="F71" s="97"/>
      <c r="G71" s="98"/>
      <c r="H71" s="98"/>
      <c r="I71" s="98"/>
      <c r="J71" s="112">
        <v>973.32</v>
      </c>
      <c r="K71" s="98"/>
      <c r="L71" s="99">
        <v>2919.96</v>
      </c>
      <c r="M71" s="98"/>
      <c r="N71" s="100">
        <v>44127.31</v>
      </c>
      <c r="EZ71" s="74"/>
      <c r="FA71" s="82"/>
      <c r="FB71" s="82"/>
      <c r="FC71" s="82"/>
      <c r="FF71" s="90" t="s">
        <v>127</v>
      </c>
      <c r="FG71" s="82"/>
    </row>
    <row r="72" spans="1:165" s="37" customFormat="1" ht="15" x14ac:dyDescent="0.25">
      <c r="A72" s="93"/>
      <c r="B72" s="84"/>
      <c r="C72" s="245" t="s">
        <v>128</v>
      </c>
      <c r="D72" s="245"/>
      <c r="E72" s="245"/>
      <c r="F72" s="85"/>
      <c r="G72" s="86"/>
      <c r="H72" s="86"/>
      <c r="I72" s="86"/>
      <c r="J72" s="94"/>
      <c r="K72" s="86"/>
      <c r="L72" s="87">
        <v>385.23</v>
      </c>
      <c r="M72" s="86"/>
      <c r="N72" s="89">
        <v>20112.86</v>
      </c>
      <c r="EZ72" s="74"/>
      <c r="FA72" s="82"/>
      <c r="FB72" s="82"/>
      <c r="FC72" s="82"/>
      <c r="FE72" s="90" t="s">
        <v>128</v>
      </c>
      <c r="FG72" s="82"/>
    </row>
    <row r="73" spans="1:165" s="37" customFormat="1" ht="15" x14ac:dyDescent="0.25">
      <c r="A73" s="93"/>
      <c r="B73" s="84" t="s">
        <v>147</v>
      </c>
      <c r="C73" s="245" t="s">
        <v>148</v>
      </c>
      <c r="D73" s="245"/>
      <c r="E73" s="245"/>
      <c r="F73" s="85" t="s">
        <v>131</v>
      </c>
      <c r="G73" s="101">
        <v>97</v>
      </c>
      <c r="H73" s="86"/>
      <c r="I73" s="101">
        <v>97</v>
      </c>
      <c r="J73" s="94"/>
      <c r="K73" s="86"/>
      <c r="L73" s="87">
        <v>373.67</v>
      </c>
      <c r="M73" s="86"/>
      <c r="N73" s="89">
        <v>19509.47</v>
      </c>
      <c r="EZ73" s="74"/>
      <c r="FA73" s="82"/>
      <c r="FB73" s="82"/>
      <c r="FC73" s="82"/>
      <c r="FE73" s="90" t="s">
        <v>148</v>
      </c>
      <c r="FG73" s="82"/>
    </row>
    <row r="74" spans="1:165" s="37" customFormat="1" ht="22.5" x14ac:dyDescent="0.25">
      <c r="A74" s="93"/>
      <c r="B74" s="84" t="s">
        <v>149</v>
      </c>
      <c r="C74" s="245" t="s">
        <v>150</v>
      </c>
      <c r="D74" s="245"/>
      <c r="E74" s="245"/>
      <c r="F74" s="85" t="s">
        <v>131</v>
      </c>
      <c r="G74" s="101">
        <v>55</v>
      </c>
      <c r="H74" s="88">
        <v>0.85</v>
      </c>
      <c r="I74" s="88">
        <v>46.75</v>
      </c>
      <c r="J74" s="94"/>
      <c r="K74" s="86"/>
      <c r="L74" s="87">
        <v>180.1</v>
      </c>
      <c r="M74" s="86"/>
      <c r="N74" s="89">
        <v>9402.76</v>
      </c>
      <c r="EZ74" s="74"/>
      <c r="FA74" s="82"/>
      <c r="FB74" s="82"/>
      <c r="FC74" s="82"/>
      <c r="FE74" s="90" t="s">
        <v>150</v>
      </c>
      <c r="FG74" s="82"/>
    </row>
    <row r="75" spans="1:165" s="37" customFormat="1" ht="15" x14ac:dyDescent="0.25">
      <c r="A75" s="102"/>
      <c r="B75" s="103"/>
      <c r="C75" s="244" t="s">
        <v>134</v>
      </c>
      <c r="D75" s="244"/>
      <c r="E75" s="244"/>
      <c r="F75" s="77"/>
      <c r="G75" s="78"/>
      <c r="H75" s="78"/>
      <c r="I75" s="78"/>
      <c r="J75" s="80"/>
      <c r="K75" s="78"/>
      <c r="L75" s="104">
        <v>3473.73</v>
      </c>
      <c r="M75" s="98"/>
      <c r="N75" s="105">
        <v>73039.539999999994</v>
      </c>
      <c r="EZ75" s="74"/>
      <c r="FA75" s="82"/>
      <c r="FB75" s="82"/>
      <c r="FC75" s="82"/>
      <c r="FG75" s="82" t="s">
        <v>134</v>
      </c>
    </row>
    <row r="76" spans="1:165" s="37" customFormat="1" ht="15" x14ac:dyDescent="0.25">
      <c r="A76" s="75" t="s">
        <v>151</v>
      </c>
      <c r="B76" s="76" t="s">
        <v>55</v>
      </c>
      <c r="C76" s="244" t="s">
        <v>152</v>
      </c>
      <c r="D76" s="244"/>
      <c r="E76" s="244"/>
      <c r="F76" s="77" t="s">
        <v>40</v>
      </c>
      <c r="G76" s="78">
        <v>18</v>
      </c>
      <c r="H76" s="79">
        <v>1</v>
      </c>
      <c r="I76" s="79">
        <v>18</v>
      </c>
      <c r="J76" s="106">
        <v>964.91</v>
      </c>
      <c r="K76" s="108">
        <v>1.04236</v>
      </c>
      <c r="L76" s="104">
        <v>18104.099999999999</v>
      </c>
      <c r="M76" s="107">
        <v>9.5</v>
      </c>
      <c r="N76" s="105">
        <v>171988.95</v>
      </c>
      <c r="EZ76" s="74"/>
      <c r="FA76" s="82" t="s">
        <v>152</v>
      </c>
      <c r="FB76" s="82" t="s">
        <v>60</v>
      </c>
      <c r="FC76" s="82" t="s">
        <v>60</v>
      </c>
      <c r="FG76" s="82"/>
    </row>
    <row r="77" spans="1:165" s="37" customFormat="1" ht="15" x14ac:dyDescent="0.25">
      <c r="A77" s="96"/>
      <c r="B77" s="109"/>
      <c r="C77" s="245" t="s">
        <v>153</v>
      </c>
      <c r="D77" s="245"/>
      <c r="E77" s="245"/>
      <c r="F77" s="245"/>
      <c r="G77" s="245"/>
      <c r="H77" s="245"/>
      <c r="I77" s="245"/>
      <c r="J77" s="245"/>
      <c r="K77" s="245"/>
      <c r="L77" s="245"/>
      <c r="M77" s="245"/>
      <c r="N77" s="251"/>
      <c r="EZ77" s="74"/>
      <c r="FA77" s="82"/>
      <c r="FB77" s="82"/>
      <c r="FC77" s="82"/>
      <c r="FG77" s="82"/>
      <c r="FH77" s="90" t="s">
        <v>153</v>
      </c>
    </row>
    <row r="78" spans="1:165" s="37" customFormat="1" ht="15" x14ac:dyDescent="0.25">
      <c r="A78" s="110"/>
      <c r="B78" s="84"/>
      <c r="C78" s="249" t="s">
        <v>140</v>
      </c>
      <c r="D78" s="249"/>
      <c r="E78" s="249"/>
      <c r="F78" s="249"/>
      <c r="G78" s="249"/>
      <c r="H78" s="249"/>
      <c r="I78" s="249"/>
      <c r="J78" s="249"/>
      <c r="K78" s="249"/>
      <c r="L78" s="249"/>
      <c r="M78" s="249"/>
      <c r="N78" s="250"/>
      <c r="EZ78" s="74"/>
      <c r="FA78" s="82"/>
      <c r="FB78" s="82"/>
      <c r="FC78" s="82"/>
      <c r="FG78" s="82"/>
      <c r="FI78" s="90" t="s">
        <v>140</v>
      </c>
    </row>
    <row r="79" spans="1:165" s="37" customFormat="1" ht="15" x14ac:dyDescent="0.25">
      <c r="A79" s="110"/>
      <c r="B79" s="84"/>
      <c r="C79" s="249" t="s">
        <v>141</v>
      </c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50"/>
      <c r="EZ79" s="74"/>
      <c r="FA79" s="82"/>
      <c r="FB79" s="82"/>
      <c r="FC79" s="82"/>
      <c r="FG79" s="82"/>
      <c r="FI79" s="90" t="s">
        <v>141</v>
      </c>
    </row>
    <row r="80" spans="1:165" s="37" customFormat="1" ht="15" x14ac:dyDescent="0.25">
      <c r="A80" s="102"/>
      <c r="B80" s="103"/>
      <c r="C80" s="244" t="s">
        <v>134</v>
      </c>
      <c r="D80" s="244"/>
      <c r="E80" s="244"/>
      <c r="F80" s="77"/>
      <c r="G80" s="78"/>
      <c r="H80" s="78"/>
      <c r="I80" s="78"/>
      <c r="J80" s="80"/>
      <c r="K80" s="78"/>
      <c r="L80" s="104">
        <v>18104.099999999999</v>
      </c>
      <c r="M80" s="98"/>
      <c r="N80" s="105">
        <v>171988.95</v>
      </c>
      <c r="EZ80" s="74"/>
      <c r="FA80" s="82"/>
      <c r="FB80" s="82"/>
      <c r="FC80" s="82"/>
      <c r="FG80" s="82" t="s">
        <v>134</v>
      </c>
    </row>
    <row r="81" spans="1:165" s="37" customFormat="1" ht="57" x14ac:dyDescent="0.25">
      <c r="A81" s="75" t="s">
        <v>154</v>
      </c>
      <c r="B81" s="76" t="s">
        <v>155</v>
      </c>
      <c r="C81" s="244" t="s">
        <v>156</v>
      </c>
      <c r="D81" s="244"/>
      <c r="E81" s="244"/>
      <c r="F81" s="77" t="s">
        <v>116</v>
      </c>
      <c r="G81" s="78">
        <v>3</v>
      </c>
      <c r="H81" s="79">
        <v>1</v>
      </c>
      <c r="I81" s="79">
        <v>3</v>
      </c>
      <c r="J81" s="80"/>
      <c r="K81" s="78"/>
      <c r="L81" s="80"/>
      <c r="M81" s="78"/>
      <c r="N81" s="81"/>
      <c r="EZ81" s="74"/>
      <c r="FA81" s="82" t="s">
        <v>156</v>
      </c>
      <c r="FB81" s="82" t="s">
        <v>60</v>
      </c>
      <c r="FC81" s="82" t="s">
        <v>60</v>
      </c>
      <c r="FG81" s="82"/>
    </row>
    <row r="82" spans="1:165" s="37" customFormat="1" ht="15" x14ac:dyDescent="0.25">
      <c r="A82" s="83"/>
      <c r="B82" s="84" t="s">
        <v>113</v>
      </c>
      <c r="C82" s="245" t="s">
        <v>117</v>
      </c>
      <c r="D82" s="245"/>
      <c r="E82" s="245"/>
      <c r="F82" s="85"/>
      <c r="G82" s="86"/>
      <c r="H82" s="86"/>
      <c r="I82" s="86"/>
      <c r="J82" s="87">
        <v>702.3</v>
      </c>
      <c r="K82" s="86"/>
      <c r="L82" s="91">
        <v>2106.9</v>
      </c>
      <c r="M82" s="88">
        <v>52.21</v>
      </c>
      <c r="N82" s="89">
        <v>110001.25</v>
      </c>
      <c r="EZ82" s="74"/>
      <c r="FA82" s="82"/>
      <c r="FB82" s="82"/>
      <c r="FC82" s="82"/>
      <c r="FD82" s="90" t="s">
        <v>117</v>
      </c>
      <c r="FG82" s="82"/>
    </row>
    <row r="83" spans="1:165" s="37" customFormat="1" ht="15" x14ac:dyDescent="0.25">
      <c r="A83" s="83"/>
      <c r="B83" s="84" t="s">
        <v>118</v>
      </c>
      <c r="C83" s="245" t="s">
        <v>119</v>
      </c>
      <c r="D83" s="245"/>
      <c r="E83" s="245"/>
      <c r="F83" s="85"/>
      <c r="G83" s="86"/>
      <c r="H83" s="86"/>
      <c r="I83" s="86"/>
      <c r="J83" s="87">
        <v>102.21</v>
      </c>
      <c r="K83" s="86"/>
      <c r="L83" s="87">
        <v>306.63</v>
      </c>
      <c r="M83" s="88">
        <v>15.71</v>
      </c>
      <c r="N83" s="89">
        <v>4817.16</v>
      </c>
      <c r="EZ83" s="74"/>
      <c r="FA83" s="82"/>
      <c r="FB83" s="82"/>
      <c r="FC83" s="82"/>
      <c r="FD83" s="90" t="s">
        <v>119</v>
      </c>
      <c r="FG83" s="82"/>
    </row>
    <row r="84" spans="1:165" s="37" customFormat="1" ht="15" x14ac:dyDescent="0.25">
      <c r="A84" s="83"/>
      <c r="B84" s="84" t="s">
        <v>120</v>
      </c>
      <c r="C84" s="245" t="s">
        <v>121</v>
      </c>
      <c r="D84" s="245"/>
      <c r="E84" s="245"/>
      <c r="F84" s="85"/>
      <c r="G84" s="86"/>
      <c r="H84" s="86"/>
      <c r="I84" s="86"/>
      <c r="J84" s="87">
        <v>13.48</v>
      </c>
      <c r="K84" s="86"/>
      <c r="L84" s="87">
        <v>40.44</v>
      </c>
      <c r="M84" s="88">
        <v>52.21</v>
      </c>
      <c r="N84" s="89">
        <v>2111.37</v>
      </c>
      <c r="EZ84" s="74"/>
      <c r="FA84" s="82"/>
      <c r="FB84" s="82"/>
      <c r="FC84" s="82"/>
      <c r="FD84" s="90" t="s">
        <v>121</v>
      </c>
      <c r="FG84" s="82"/>
    </row>
    <row r="85" spans="1:165" s="37" customFormat="1" ht="15" x14ac:dyDescent="0.25">
      <c r="A85" s="83"/>
      <c r="B85" s="84" t="s">
        <v>122</v>
      </c>
      <c r="C85" s="245" t="s">
        <v>123</v>
      </c>
      <c r="D85" s="245"/>
      <c r="E85" s="245"/>
      <c r="F85" s="85"/>
      <c r="G85" s="86"/>
      <c r="H85" s="86"/>
      <c r="I85" s="86"/>
      <c r="J85" s="91">
        <v>1933.14</v>
      </c>
      <c r="K85" s="86"/>
      <c r="L85" s="91">
        <v>5799.42</v>
      </c>
      <c r="M85" s="92">
        <v>9.5</v>
      </c>
      <c r="N85" s="89">
        <v>55094.49</v>
      </c>
      <c r="EZ85" s="74"/>
      <c r="FA85" s="82"/>
      <c r="FB85" s="82"/>
      <c r="FC85" s="82"/>
      <c r="FD85" s="90" t="s">
        <v>123</v>
      </c>
      <c r="FG85" s="82"/>
    </row>
    <row r="86" spans="1:165" s="37" customFormat="1" ht="15" x14ac:dyDescent="0.25">
      <c r="A86" s="93"/>
      <c r="B86" s="84"/>
      <c r="C86" s="245" t="s">
        <v>124</v>
      </c>
      <c r="D86" s="245"/>
      <c r="E86" s="245"/>
      <c r="F86" s="85" t="s">
        <v>125</v>
      </c>
      <c r="G86" s="88">
        <v>85.23</v>
      </c>
      <c r="H86" s="86"/>
      <c r="I86" s="88">
        <v>255.69</v>
      </c>
      <c r="J86" s="94"/>
      <c r="K86" s="86"/>
      <c r="L86" s="94"/>
      <c r="M86" s="86"/>
      <c r="N86" s="95"/>
      <c r="EZ86" s="74"/>
      <c r="FA86" s="82"/>
      <c r="FB86" s="82"/>
      <c r="FC86" s="82"/>
      <c r="FE86" s="90" t="s">
        <v>124</v>
      </c>
      <c r="FG86" s="82"/>
    </row>
    <row r="87" spans="1:165" s="37" customFormat="1" ht="15" x14ac:dyDescent="0.25">
      <c r="A87" s="93"/>
      <c r="B87" s="84"/>
      <c r="C87" s="245" t="s">
        <v>126</v>
      </c>
      <c r="D87" s="245"/>
      <c r="E87" s="245"/>
      <c r="F87" s="85" t="s">
        <v>125</v>
      </c>
      <c r="G87" s="88">
        <v>1.0900000000000001</v>
      </c>
      <c r="H87" s="86"/>
      <c r="I87" s="88">
        <v>3.27</v>
      </c>
      <c r="J87" s="94"/>
      <c r="K87" s="86"/>
      <c r="L87" s="94"/>
      <c r="M87" s="86"/>
      <c r="N87" s="95"/>
      <c r="EZ87" s="74"/>
      <c r="FA87" s="82"/>
      <c r="FB87" s="82"/>
      <c r="FC87" s="82"/>
      <c r="FE87" s="90" t="s">
        <v>126</v>
      </c>
      <c r="FG87" s="82"/>
    </row>
    <row r="88" spans="1:165" s="37" customFormat="1" ht="15" x14ac:dyDescent="0.25">
      <c r="A88" s="96"/>
      <c r="B88" s="84"/>
      <c r="C88" s="248" t="s">
        <v>127</v>
      </c>
      <c r="D88" s="248"/>
      <c r="E88" s="248"/>
      <c r="F88" s="97"/>
      <c r="G88" s="98"/>
      <c r="H88" s="98"/>
      <c r="I88" s="98"/>
      <c r="J88" s="99">
        <v>2737.65</v>
      </c>
      <c r="K88" s="98"/>
      <c r="L88" s="99">
        <v>8212.9500000000007</v>
      </c>
      <c r="M88" s="98"/>
      <c r="N88" s="100">
        <v>169912.9</v>
      </c>
      <c r="EZ88" s="74"/>
      <c r="FA88" s="82"/>
      <c r="FB88" s="82"/>
      <c r="FC88" s="82"/>
      <c r="FF88" s="90" t="s">
        <v>127</v>
      </c>
      <c r="FG88" s="82"/>
    </row>
    <row r="89" spans="1:165" s="37" customFormat="1" ht="15" x14ac:dyDescent="0.25">
      <c r="A89" s="93"/>
      <c r="B89" s="84"/>
      <c r="C89" s="245" t="s">
        <v>128</v>
      </c>
      <c r="D89" s="245"/>
      <c r="E89" s="245"/>
      <c r="F89" s="85"/>
      <c r="G89" s="86"/>
      <c r="H89" s="86"/>
      <c r="I89" s="86"/>
      <c r="J89" s="94"/>
      <c r="K89" s="86"/>
      <c r="L89" s="91">
        <v>2147.34</v>
      </c>
      <c r="M89" s="86"/>
      <c r="N89" s="89">
        <v>112112.62</v>
      </c>
      <c r="EZ89" s="74"/>
      <c r="FA89" s="82"/>
      <c r="FB89" s="82"/>
      <c r="FC89" s="82"/>
      <c r="FE89" s="90" t="s">
        <v>128</v>
      </c>
      <c r="FG89" s="82"/>
    </row>
    <row r="90" spans="1:165" s="37" customFormat="1" ht="45.75" x14ac:dyDescent="0.25">
      <c r="A90" s="93"/>
      <c r="B90" s="84" t="s">
        <v>157</v>
      </c>
      <c r="C90" s="245" t="s">
        <v>158</v>
      </c>
      <c r="D90" s="245"/>
      <c r="E90" s="245"/>
      <c r="F90" s="85" t="s">
        <v>131</v>
      </c>
      <c r="G90" s="101">
        <v>103</v>
      </c>
      <c r="H90" s="86"/>
      <c r="I90" s="101">
        <v>103</v>
      </c>
      <c r="J90" s="94"/>
      <c r="K90" s="86"/>
      <c r="L90" s="91">
        <v>2211.7600000000002</v>
      </c>
      <c r="M90" s="86"/>
      <c r="N90" s="89">
        <v>115476</v>
      </c>
      <c r="EZ90" s="74"/>
      <c r="FA90" s="82"/>
      <c r="FB90" s="82"/>
      <c r="FC90" s="82"/>
      <c r="FE90" s="90" t="s">
        <v>158</v>
      </c>
      <c r="FG90" s="82"/>
    </row>
    <row r="91" spans="1:165" s="37" customFormat="1" ht="45.75" x14ac:dyDescent="0.25">
      <c r="A91" s="93"/>
      <c r="B91" s="84" t="s">
        <v>159</v>
      </c>
      <c r="C91" s="245" t="s">
        <v>160</v>
      </c>
      <c r="D91" s="245"/>
      <c r="E91" s="245"/>
      <c r="F91" s="85" t="s">
        <v>131</v>
      </c>
      <c r="G91" s="101">
        <v>59</v>
      </c>
      <c r="H91" s="86"/>
      <c r="I91" s="101">
        <v>59</v>
      </c>
      <c r="J91" s="94"/>
      <c r="K91" s="86"/>
      <c r="L91" s="91">
        <v>1266.93</v>
      </c>
      <c r="M91" s="86"/>
      <c r="N91" s="89">
        <v>66146.45</v>
      </c>
      <c r="EZ91" s="74"/>
      <c r="FA91" s="82"/>
      <c r="FB91" s="82"/>
      <c r="FC91" s="82"/>
      <c r="FE91" s="90" t="s">
        <v>160</v>
      </c>
      <c r="FG91" s="82"/>
    </row>
    <row r="92" spans="1:165" s="37" customFormat="1" ht="15" x14ac:dyDescent="0.25">
      <c r="A92" s="102"/>
      <c r="B92" s="103"/>
      <c r="C92" s="244" t="s">
        <v>134</v>
      </c>
      <c r="D92" s="244"/>
      <c r="E92" s="244"/>
      <c r="F92" s="77"/>
      <c r="G92" s="78"/>
      <c r="H92" s="78"/>
      <c r="I92" s="78"/>
      <c r="J92" s="80"/>
      <c r="K92" s="78"/>
      <c r="L92" s="104">
        <v>11691.64</v>
      </c>
      <c r="M92" s="98"/>
      <c r="N92" s="105">
        <v>351535.35</v>
      </c>
      <c r="EZ92" s="74"/>
      <c r="FA92" s="82"/>
      <c r="FB92" s="82"/>
      <c r="FC92" s="82"/>
      <c r="FG92" s="82" t="s">
        <v>134</v>
      </c>
    </row>
    <row r="93" spans="1:165" s="37" customFormat="1" ht="15" x14ac:dyDescent="0.25">
      <c r="A93" s="75" t="s">
        <v>161</v>
      </c>
      <c r="B93" s="76" t="s">
        <v>55</v>
      </c>
      <c r="C93" s="244" t="s">
        <v>162</v>
      </c>
      <c r="D93" s="244"/>
      <c r="E93" s="244"/>
      <c r="F93" s="77" t="s">
        <v>40</v>
      </c>
      <c r="G93" s="78">
        <v>6</v>
      </c>
      <c r="H93" s="79">
        <v>1</v>
      </c>
      <c r="I93" s="79">
        <v>6</v>
      </c>
      <c r="J93" s="104">
        <v>7105.26</v>
      </c>
      <c r="K93" s="108">
        <v>1.04236</v>
      </c>
      <c r="L93" s="104">
        <v>44437.43</v>
      </c>
      <c r="M93" s="107">
        <v>9.5</v>
      </c>
      <c r="N93" s="105">
        <v>422155.59</v>
      </c>
      <c r="EZ93" s="74"/>
      <c r="FA93" s="82" t="s">
        <v>162</v>
      </c>
      <c r="FB93" s="82" t="s">
        <v>60</v>
      </c>
      <c r="FC93" s="82" t="s">
        <v>60</v>
      </c>
      <c r="FG93" s="82"/>
    </row>
    <row r="94" spans="1:165" s="37" customFormat="1" ht="15" x14ac:dyDescent="0.25">
      <c r="A94" s="96"/>
      <c r="B94" s="109"/>
      <c r="C94" s="245" t="s">
        <v>163</v>
      </c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51"/>
      <c r="EZ94" s="74"/>
      <c r="FA94" s="82"/>
      <c r="FB94" s="82"/>
      <c r="FC94" s="82"/>
      <c r="FG94" s="82"/>
      <c r="FH94" s="90" t="s">
        <v>163</v>
      </c>
    </row>
    <row r="95" spans="1:165" s="37" customFormat="1" ht="15" x14ac:dyDescent="0.25">
      <c r="A95" s="110"/>
      <c r="B95" s="84"/>
      <c r="C95" s="249" t="s">
        <v>140</v>
      </c>
      <c r="D95" s="249"/>
      <c r="E95" s="249"/>
      <c r="F95" s="249"/>
      <c r="G95" s="249"/>
      <c r="H95" s="249"/>
      <c r="I95" s="249"/>
      <c r="J95" s="249"/>
      <c r="K95" s="249"/>
      <c r="L95" s="249"/>
      <c r="M95" s="249"/>
      <c r="N95" s="250"/>
      <c r="EZ95" s="74"/>
      <c r="FA95" s="82"/>
      <c r="FB95" s="82"/>
      <c r="FC95" s="82"/>
      <c r="FG95" s="82"/>
      <c r="FI95" s="90" t="s">
        <v>140</v>
      </c>
    </row>
    <row r="96" spans="1:165" s="37" customFormat="1" ht="15" x14ac:dyDescent="0.25">
      <c r="A96" s="110"/>
      <c r="B96" s="84"/>
      <c r="C96" s="249" t="s">
        <v>141</v>
      </c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50"/>
      <c r="EZ96" s="74"/>
      <c r="FA96" s="82"/>
      <c r="FB96" s="82"/>
      <c r="FC96" s="82"/>
      <c r="FG96" s="82"/>
      <c r="FI96" s="90" t="s">
        <v>141</v>
      </c>
    </row>
    <row r="97" spans="1:165" s="37" customFormat="1" ht="15" x14ac:dyDescent="0.25">
      <c r="A97" s="102"/>
      <c r="B97" s="103"/>
      <c r="C97" s="244" t="s">
        <v>134</v>
      </c>
      <c r="D97" s="244"/>
      <c r="E97" s="244"/>
      <c r="F97" s="77"/>
      <c r="G97" s="78"/>
      <c r="H97" s="78"/>
      <c r="I97" s="78"/>
      <c r="J97" s="80"/>
      <c r="K97" s="78"/>
      <c r="L97" s="104">
        <v>44437.43</v>
      </c>
      <c r="M97" s="98"/>
      <c r="N97" s="105">
        <v>422155.59</v>
      </c>
      <c r="EZ97" s="74"/>
      <c r="FA97" s="82"/>
      <c r="FB97" s="82"/>
      <c r="FC97" s="82"/>
      <c r="FG97" s="82" t="s">
        <v>134</v>
      </c>
    </row>
    <row r="98" spans="1:165" s="37" customFormat="1" ht="34.5" x14ac:dyDescent="0.25">
      <c r="A98" s="75" t="s">
        <v>164</v>
      </c>
      <c r="B98" s="76" t="s">
        <v>165</v>
      </c>
      <c r="C98" s="244" t="s">
        <v>166</v>
      </c>
      <c r="D98" s="244"/>
      <c r="E98" s="244"/>
      <c r="F98" s="77" t="s">
        <v>116</v>
      </c>
      <c r="G98" s="78">
        <v>6</v>
      </c>
      <c r="H98" s="79">
        <v>1</v>
      </c>
      <c r="I98" s="79">
        <v>6</v>
      </c>
      <c r="J98" s="80"/>
      <c r="K98" s="78"/>
      <c r="L98" s="80"/>
      <c r="M98" s="78"/>
      <c r="N98" s="81"/>
      <c r="EZ98" s="74"/>
      <c r="FA98" s="82" t="s">
        <v>166</v>
      </c>
      <c r="FB98" s="82" t="s">
        <v>60</v>
      </c>
      <c r="FC98" s="82" t="s">
        <v>60</v>
      </c>
      <c r="FG98" s="82"/>
    </row>
    <row r="99" spans="1:165" s="37" customFormat="1" ht="15" x14ac:dyDescent="0.25">
      <c r="A99" s="83"/>
      <c r="B99" s="84" t="s">
        <v>113</v>
      </c>
      <c r="C99" s="245" t="s">
        <v>117</v>
      </c>
      <c r="D99" s="245"/>
      <c r="E99" s="245"/>
      <c r="F99" s="85"/>
      <c r="G99" s="86"/>
      <c r="H99" s="86"/>
      <c r="I99" s="86"/>
      <c r="J99" s="87">
        <v>100.49</v>
      </c>
      <c r="K99" s="86"/>
      <c r="L99" s="87">
        <v>602.94000000000005</v>
      </c>
      <c r="M99" s="88">
        <v>52.21</v>
      </c>
      <c r="N99" s="89">
        <v>31479.5</v>
      </c>
      <c r="EZ99" s="74"/>
      <c r="FA99" s="82"/>
      <c r="FB99" s="82"/>
      <c r="FC99" s="82"/>
      <c r="FD99" s="90" t="s">
        <v>117</v>
      </c>
      <c r="FG99" s="82"/>
    </row>
    <row r="100" spans="1:165" s="37" customFormat="1" ht="15" x14ac:dyDescent="0.25">
      <c r="A100" s="83"/>
      <c r="B100" s="84" t="s">
        <v>118</v>
      </c>
      <c r="C100" s="245" t="s">
        <v>119</v>
      </c>
      <c r="D100" s="245"/>
      <c r="E100" s="245"/>
      <c r="F100" s="85"/>
      <c r="G100" s="86"/>
      <c r="H100" s="86"/>
      <c r="I100" s="86"/>
      <c r="J100" s="87">
        <v>0.66</v>
      </c>
      <c r="K100" s="86"/>
      <c r="L100" s="87">
        <v>3.96</v>
      </c>
      <c r="M100" s="88">
        <v>15.71</v>
      </c>
      <c r="N100" s="111">
        <v>62.21</v>
      </c>
      <c r="EZ100" s="74"/>
      <c r="FA100" s="82"/>
      <c r="FB100" s="82"/>
      <c r="FC100" s="82"/>
      <c r="FD100" s="90" t="s">
        <v>119</v>
      </c>
      <c r="FG100" s="82"/>
    </row>
    <row r="101" spans="1:165" s="37" customFormat="1" ht="15" x14ac:dyDescent="0.25">
      <c r="A101" s="83"/>
      <c r="B101" s="84" t="s">
        <v>120</v>
      </c>
      <c r="C101" s="245" t="s">
        <v>121</v>
      </c>
      <c r="D101" s="245"/>
      <c r="E101" s="245"/>
      <c r="F101" s="85"/>
      <c r="G101" s="86"/>
      <c r="H101" s="86"/>
      <c r="I101" s="86"/>
      <c r="J101" s="87">
        <v>0.12</v>
      </c>
      <c r="K101" s="86"/>
      <c r="L101" s="87">
        <v>0.72</v>
      </c>
      <c r="M101" s="88">
        <v>52.21</v>
      </c>
      <c r="N101" s="111">
        <v>37.590000000000003</v>
      </c>
      <c r="EZ101" s="74"/>
      <c r="FA101" s="82"/>
      <c r="FB101" s="82"/>
      <c r="FC101" s="82"/>
      <c r="FD101" s="90" t="s">
        <v>121</v>
      </c>
      <c r="FG101" s="82"/>
    </row>
    <row r="102" spans="1:165" s="37" customFormat="1" ht="15" x14ac:dyDescent="0.25">
      <c r="A102" s="83"/>
      <c r="B102" s="84" t="s">
        <v>122</v>
      </c>
      <c r="C102" s="245" t="s">
        <v>123</v>
      </c>
      <c r="D102" s="245"/>
      <c r="E102" s="245"/>
      <c r="F102" s="85"/>
      <c r="G102" s="86"/>
      <c r="H102" s="86"/>
      <c r="I102" s="86"/>
      <c r="J102" s="87">
        <v>163.86</v>
      </c>
      <c r="K102" s="86"/>
      <c r="L102" s="87">
        <v>983.16</v>
      </c>
      <c r="M102" s="92">
        <v>9.5</v>
      </c>
      <c r="N102" s="89">
        <v>9340.02</v>
      </c>
      <c r="EZ102" s="74"/>
      <c r="FA102" s="82"/>
      <c r="FB102" s="82"/>
      <c r="FC102" s="82"/>
      <c r="FD102" s="90" t="s">
        <v>123</v>
      </c>
      <c r="FG102" s="82"/>
    </row>
    <row r="103" spans="1:165" s="37" customFormat="1" ht="15" x14ac:dyDescent="0.25">
      <c r="A103" s="93"/>
      <c r="B103" s="84"/>
      <c r="C103" s="245" t="s">
        <v>124</v>
      </c>
      <c r="D103" s="245"/>
      <c r="E103" s="245"/>
      <c r="F103" s="85" t="s">
        <v>125</v>
      </c>
      <c r="G103" s="92">
        <v>12.3</v>
      </c>
      <c r="H103" s="86"/>
      <c r="I103" s="92">
        <v>73.8</v>
      </c>
      <c r="J103" s="94"/>
      <c r="K103" s="86"/>
      <c r="L103" s="94"/>
      <c r="M103" s="86"/>
      <c r="N103" s="95"/>
      <c r="EZ103" s="74"/>
      <c r="FA103" s="82"/>
      <c r="FB103" s="82"/>
      <c r="FC103" s="82"/>
      <c r="FE103" s="90" t="s">
        <v>124</v>
      </c>
      <c r="FG103" s="82"/>
    </row>
    <row r="104" spans="1:165" s="37" customFormat="1" ht="15" x14ac:dyDescent="0.25">
      <c r="A104" s="93"/>
      <c r="B104" s="84"/>
      <c r="C104" s="245" t="s">
        <v>126</v>
      </c>
      <c r="D104" s="245"/>
      <c r="E104" s="245"/>
      <c r="F104" s="85" t="s">
        <v>125</v>
      </c>
      <c r="G104" s="88">
        <v>0.01</v>
      </c>
      <c r="H104" s="86"/>
      <c r="I104" s="88">
        <v>0.06</v>
      </c>
      <c r="J104" s="94"/>
      <c r="K104" s="86"/>
      <c r="L104" s="94"/>
      <c r="M104" s="86"/>
      <c r="N104" s="95"/>
      <c r="EZ104" s="74"/>
      <c r="FA104" s="82"/>
      <c r="FB104" s="82"/>
      <c r="FC104" s="82"/>
      <c r="FE104" s="90" t="s">
        <v>126</v>
      </c>
      <c r="FG104" s="82"/>
    </row>
    <row r="105" spans="1:165" s="37" customFormat="1" ht="15" x14ac:dyDescent="0.25">
      <c r="A105" s="96"/>
      <c r="B105" s="84"/>
      <c r="C105" s="248" t="s">
        <v>127</v>
      </c>
      <c r="D105" s="248"/>
      <c r="E105" s="248"/>
      <c r="F105" s="97"/>
      <c r="G105" s="98"/>
      <c r="H105" s="98"/>
      <c r="I105" s="98"/>
      <c r="J105" s="112">
        <v>265.01</v>
      </c>
      <c r="K105" s="98"/>
      <c r="L105" s="99">
        <v>1590.06</v>
      </c>
      <c r="M105" s="98"/>
      <c r="N105" s="100">
        <v>40881.730000000003</v>
      </c>
      <c r="EZ105" s="74"/>
      <c r="FA105" s="82"/>
      <c r="FB105" s="82"/>
      <c r="FC105" s="82"/>
      <c r="FF105" s="90" t="s">
        <v>127</v>
      </c>
      <c r="FG105" s="82"/>
    </row>
    <row r="106" spans="1:165" s="37" customFormat="1" ht="15" x14ac:dyDescent="0.25">
      <c r="A106" s="93"/>
      <c r="B106" s="84"/>
      <c r="C106" s="245" t="s">
        <v>128</v>
      </c>
      <c r="D106" s="245"/>
      <c r="E106" s="245"/>
      <c r="F106" s="85"/>
      <c r="G106" s="86"/>
      <c r="H106" s="86"/>
      <c r="I106" s="86"/>
      <c r="J106" s="94"/>
      <c r="K106" s="86"/>
      <c r="L106" s="87">
        <v>603.66</v>
      </c>
      <c r="M106" s="86"/>
      <c r="N106" s="89">
        <v>31517.09</v>
      </c>
      <c r="EZ106" s="74"/>
      <c r="FA106" s="82"/>
      <c r="FB106" s="82"/>
      <c r="FC106" s="82"/>
      <c r="FE106" s="90" t="s">
        <v>128</v>
      </c>
      <c r="FG106" s="82"/>
    </row>
    <row r="107" spans="1:165" s="37" customFormat="1" ht="15" x14ac:dyDescent="0.25">
      <c r="A107" s="93"/>
      <c r="B107" s="84" t="s">
        <v>167</v>
      </c>
      <c r="C107" s="245" t="s">
        <v>168</v>
      </c>
      <c r="D107" s="245"/>
      <c r="E107" s="245"/>
      <c r="F107" s="85" t="s">
        <v>131</v>
      </c>
      <c r="G107" s="101">
        <v>95</v>
      </c>
      <c r="H107" s="86"/>
      <c r="I107" s="101">
        <v>95</v>
      </c>
      <c r="J107" s="94"/>
      <c r="K107" s="86"/>
      <c r="L107" s="87">
        <v>573.48</v>
      </c>
      <c r="M107" s="86"/>
      <c r="N107" s="89">
        <v>29941.24</v>
      </c>
      <c r="EZ107" s="74"/>
      <c r="FA107" s="82"/>
      <c r="FB107" s="82"/>
      <c r="FC107" s="82"/>
      <c r="FE107" s="90" t="s">
        <v>168</v>
      </c>
      <c r="FG107" s="82"/>
    </row>
    <row r="108" spans="1:165" s="37" customFormat="1" ht="23.25" x14ac:dyDescent="0.25">
      <c r="A108" s="93"/>
      <c r="B108" s="84" t="s">
        <v>169</v>
      </c>
      <c r="C108" s="245" t="s">
        <v>170</v>
      </c>
      <c r="D108" s="245"/>
      <c r="E108" s="245"/>
      <c r="F108" s="85" t="s">
        <v>131</v>
      </c>
      <c r="G108" s="101">
        <v>64</v>
      </c>
      <c r="H108" s="88">
        <v>0.85</v>
      </c>
      <c r="I108" s="92">
        <v>54.4</v>
      </c>
      <c r="J108" s="94"/>
      <c r="K108" s="86"/>
      <c r="L108" s="87">
        <v>328.39</v>
      </c>
      <c r="M108" s="86"/>
      <c r="N108" s="89">
        <v>17145.3</v>
      </c>
      <c r="EZ108" s="74"/>
      <c r="FA108" s="82"/>
      <c r="FB108" s="82"/>
      <c r="FC108" s="82"/>
      <c r="FE108" s="90" t="s">
        <v>170</v>
      </c>
      <c r="FG108" s="82"/>
    </row>
    <row r="109" spans="1:165" s="37" customFormat="1" ht="15" x14ac:dyDescent="0.25">
      <c r="A109" s="102"/>
      <c r="B109" s="103"/>
      <c r="C109" s="244" t="s">
        <v>134</v>
      </c>
      <c r="D109" s="244"/>
      <c r="E109" s="244"/>
      <c r="F109" s="77"/>
      <c r="G109" s="78"/>
      <c r="H109" s="78"/>
      <c r="I109" s="78"/>
      <c r="J109" s="80"/>
      <c r="K109" s="78"/>
      <c r="L109" s="104">
        <v>2491.9299999999998</v>
      </c>
      <c r="M109" s="98"/>
      <c r="N109" s="105">
        <v>87968.27</v>
      </c>
      <c r="EZ109" s="74"/>
      <c r="FA109" s="82"/>
      <c r="FB109" s="82"/>
      <c r="FC109" s="82"/>
      <c r="FG109" s="82" t="s">
        <v>134</v>
      </c>
    </row>
    <row r="110" spans="1:165" s="37" customFormat="1" ht="15" x14ac:dyDescent="0.25">
      <c r="A110" s="75" t="s">
        <v>171</v>
      </c>
      <c r="B110" s="76" t="s">
        <v>55</v>
      </c>
      <c r="C110" s="244" t="s">
        <v>162</v>
      </c>
      <c r="D110" s="244"/>
      <c r="E110" s="244"/>
      <c r="F110" s="77" t="s">
        <v>40</v>
      </c>
      <c r="G110" s="78">
        <v>6</v>
      </c>
      <c r="H110" s="79">
        <v>1</v>
      </c>
      <c r="I110" s="79">
        <v>6</v>
      </c>
      <c r="J110" s="104">
        <v>7105.26</v>
      </c>
      <c r="K110" s="108">
        <v>1.04236</v>
      </c>
      <c r="L110" s="104">
        <v>44437.43</v>
      </c>
      <c r="M110" s="107">
        <v>9.5</v>
      </c>
      <c r="N110" s="105">
        <v>422155.59</v>
      </c>
      <c r="EZ110" s="74"/>
      <c r="FA110" s="82" t="s">
        <v>162</v>
      </c>
      <c r="FB110" s="82" t="s">
        <v>60</v>
      </c>
      <c r="FC110" s="82" t="s">
        <v>60</v>
      </c>
      <c r="FG110" s="82"/>
    </row>
    <row r="111" spans="1:165" s="37" customFormat="1" ht="15" x14ac:dyDescent="0.25">
      <c r="A111" s="96"/>
      <c r="B111" s="109"/>
      <c r="C111" s="245" t="s">
        <v>163</v>
      </c>
      <c r="D111" s="245"/>
      <c r="E111" s="245"/>
      <c r="F111" s="245"/>
      <c r="G111" s="245"/>
      <c r="H111" s="245"/>
      <c r="I111" s="245"/>
      <c r="J111" s="245"/>
      <c r="K111" s="245"/>
      <c r="L111" s="245"/>
      <c r="M111" s="245"/>
      <c r="N111" s="251"/>
      <c r="EZ111" s="74"/>
      <c r="FA111" s="82"/>
      <c r="FB111" s="82"/>
      <c r="FC111" s="82"/>
      <c r="FG111" s="82"/>
      <c r="FH111" s="90" t="s">
        <v>163</v>
      </c>
    </row>
    <row r="112" spans="1:165" s="37" customFormat="1" ht="15" x14ac:dyDescent="0.25">
      <c r="A112" s="110"/>
      <c r="B112" s="84"/>
      <c r="C112" s="249" t="s">
        <v>140</v>
      </c>
      <c r="D112" s="249"/>
      <c r="E112" s="249"/>
      <c r="F112" s="249"/>
      <c r="G112" s="249"/>
      <c r="H112" s="249"/>
      <c r="I112" s="249"/>
      <c r="J112" s="249"/>
      <c r="K112" s="249"/>
      <c r="L112" s="249"/>
      <c r="M112" s="249"/>
      <c r="N112" s="250"/>
      <c r="EZ112" s="74"/>
      <c r="FA112" s="82"/>
      <c r="FB112" s="82"/>
      <c r="FC112" s="82"/>
      <c r="FG112" s="82"/>
      <c r="FI112" s="90" t="s">
        <v>140</v>
      </c>
    </row>
    <row r="113" spans="1:166" s="37" customFormat="1" ht="15" x14ac:dyDescent="0.25">
      <c r="A113" s="110"/>
      <c r="B113" s="84"/>
      <c r="C113" s="249" t="s">
        <v>141</v>
      </c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50"/>
      <c r="EZ113" s="74"/>
      <c r="FA113" s="82"/>
      <c r="FB113" s="82"/>
      <c r="FC113" s="82"/>
      <c r="FG113" s="82"/>
      <c r="FI113" s="90" t="s">
        <v>141</v>
      </c>
    </row>
    <row r="114" spans="1:166" s="37" customFormat="1" ht="15" x14ac:dyDescent="0.25">
      <c r="A114" s="102"/>
      <c r="B114" s="103"/>
      <c r="C114" s="244" t="s">
        <v>134</v>
      </c>
      <c r="D114" s="244"/>
      <c r="E114" s="244"/>
      <c r="F114" s="77"/>
      <c r="G114" s="78"/>
      <c r="H114" s="78"/>
      <c r="I114" s="78"/>
      <c r="J114" s="80"/>
      <c r="K114" s="78"/>
      <c r="L114" s="104">
        <v>44437.43</v>
      </c>
      <c r="M114" s="98"/>
      <c r="N114" s="105">
        <v>422155.59</v>
      </c>
      <c r="EZ114" s="74"/>
      <c r="FA114" s="82"/>
      <c r="FB114" s="82"/>
      <c r="FC114" s="82"/>
      <c r="FG114" s="82" t="s">
        <v>134</v>
      </c>
    </row>
    <row r="115" spans="1:166" s="37" customFormat="1" ht="34.5" x14ac:dyDescent="0.25">
      <c r="A115" s="75" t="s">
        <v>172</v>
      </c>
      <c r="B115" s="76" t="s">
        <v>173</v>
      </c>
      <c r="C115" s="244" t="s">
        <v>174</v>
      </c>
      <c r="D115" s="244"/>
      <c r="E115" s="244"/>
      <c r="F115" s="77" t="s">
        <v>116</v>
      </c>
      <c r="G115" s="78">
        <v>3</v>
      </c>
      <c r="H115" s="79">
        <v>1</v>
      </c>
      <c r="I115" s="79">
        <v>3</v>
      </c>
      <c r="J115" s="80"/>
      <c r="K115" s="78"/>
      <c r="L115" s="80"/>
      <c r="M115" s="78"/>
      <c r="N115" s="81"/>
      <c r="EZ115" s="74"/>
      <c r="FA115" s="82" t="s">
        <v>174</v>
      </c>
      <c r="FB115" s="82" t="s">
        <v>60</v>
      </c>
      <c r="FC115" s="82" t="s">
        <v>60</v>
      </c>
      <c r="FG115" s="82"/>
    </row>
    <row r="116" spans="1:166" s="37" customFormat="1" ht="15" x14ac:dyDescent="0.25">
      <c r="A116" s="83"/>
      <c r="B116" s="84" t="s">
        <v>113</v>
      </c>
      <c r="C116" s="245" t="s">
        <v>117</v>
      </c>
      <c r="D116" s="245"/>
      <c r="E116" s="245"/>
      <c r="F116" s="85"/>
      <c r="G116" s="86"/>
      <c r="H116" s="86"/>
      <c r="I116" s="86"/>
      <c r="J116" s="87">
        <v>240.11</v>
      </c>
      <c r="K116" s="86"/>
      <c r="L116" s="87">
        <v>720.33</v>
      </c>
      <c r="M116" s="88">
        <v>52.21</v>
      </c>
      <c r="N116" s="89">
        <v>37608.43</v>
      </c>
      <c r="EZ116" s="74"/>
      <c r="FA116" s="82"/>
      <c r="FB116" s="82"/>
      <c r="FC116" s="82"/>
      <c r="FD116" s="90" t="s">
        <v>117</v>
      </c>
      <c r="FG116" s="82"/>
    </row>
    <row r="117" spans="1:166" s="37" customFormat="1" ht="15" x14ac:dyDescent="0.25">
      <c r="A117" s="83"/>
      <c r="B117" s="84" t="s">
        <v>118</v>
      </c>
      <c r="C117" s="245" t="s">
        <v>119</v>
      </c>
      <c r="D117" s="245"/>
      <c r="E117" s="245"/>
      <c r="F117" s="85"/>
      <c r="G117" s="86"/>
      <c r="H117" s="86"/>
      <c r="I117" s="86"/>
      <c r="J117" s="87">
        <v>65.52</v>
      </c>
      <c r="K117" s="86"/>
      <c r="L117" s="87">
        <v>196.56</v>
      </c>
      <c r="M117" s="88">
        <v>15.71</v>
      </c>
      <c r="N117" s="89">
        <v>3087.96</v>
      </c>
      <c r="EZ117" s="74"/>
      <c r="FA117" s="82"/>
      <c r="FB117" s="82"/>
      <c r="FC117" s="82"/>
      <c r="FD117" s="90" t="s">
        <v>119</v>
      </c>
      <c r="FG117" s="82"/>
    </row>
    <row r="118" spans="1:166" s="37" customFormat="1" ht="15" x14ac:dyDescent="0.25">
      <c r="A118" s="83"/>
      <c r="B118" s="84" t="s">
        <v>120</v>
      </c>
      <c r="C118" s="245" t="s">
        <v>121</v>
      </c>
      <c r="D118" s="245"/>
      <c r="E118" s="245"/>
      <c r="F118" s="85"/>
      <c r="G118" s="86"/>
      <c r="H118" s="86"/>
      <c r="I118" s="86"/>
      <c r="J118" s="87">
        <v>8.2899999999999991</v>
      </c>
      <c r="K118" s="86"/>
      <c r="L118" s="87">
        <v>24.87</v>
      </c>
      <c r="M118" s="88">
        <v>52.21</v>
      </c>
      <c r="N118" s="89">
        <v>1298.46</v>
      </c>
      <c r="EZ118" s="74"/>
      <c r="FA118" s="82"/>
      <c r="FB118" s="82"/>
      <c r="FC118" s="82"/>
      <c r="FD118" s="90" t="s">
        <v>121</v>
      </c>
      <c r="FG118" s="82"/>
    </row>
    <row r="119" spans="1:166" s="37" customFormat="1" ht="15" x14ac:dyDescent="0.25">
      <c r="A119" s="83"/>
      <c r="B119" s="84" t="s">
        <v>122</v>
      </c>
      <c r="C119" s="245" t="s">
        <v>123</v>
      </c>
      <c r="D119" s="245"/>
      <c r="E119" s="245"/>
      <c r="F119" s="85"/>
      <c r="G119" s="86"/>
      <c r="H119" s="86"/>
      <c r="I119" s="86"/>
      <c r="J119" s="91">
        <v>3597.64</v>
      </c>
      <c r="K119" s="86"/>
      <c r="L119" s="91">
        <v>10792.92</v>
      </c>
      <c r="M119" s="92">
        <v>9.5</v>
      </c>
      <c r="N119" s="89">
        <v>102532.74</v>
      </c>
      <c r="EZ119" s="74"/>
      <c r="FA119" s="82"/>
      <c r="FB119" s="82"/>
      <c r="FC119" s="82"/>
      <c r="FD119" s="90" t="s">
        <v>123</v>
      </c>
      <c r="FG119" s="82"/>
    </row>
    <row r="120" spans="1:166" s="37" customFormat="1" ht="15" x14ac:dyDescent="0.25">
      <c r="A120" s="93"/>
      <c r="B120" s="84"/>
      <c r="C120" s="245" t="s">
        <v>124</v>
      </c>
      <c r="D120" s="245"/>
      <c r="E120" s="245"/>
      <c r="F120" s="85" t="s">
        <v>125</v>
      </c>
      <c r="G120" s="92">
        <v>27.1</v>
      </c>
      <c r="H120" s="86"/>
      <c r="I120" s="92">
        <v>81.3</v>
      </c>
      <c r="J120" s="94"/>
      <c r="K120" s="86"/>
      <c r="L120" s="94"/>
      <c r="M120" s="86"/>
      <c r="N120" s="95"/>
      <c r="EZ120" s="74"/>
      <c r="FA120" s="82"/>
      <c r="FB120" s="82"/>
      <c r="FC120" s="82"/>
      <c r="FE120" s="90" t="s">
        <v>124</v>
      </c>
      <c r="FG120" s="82"/>
    </row>
    <row r="121" spans="1:166" s="37" customFormat="1" ht="15" x14ac:dyDescent="0.25">
      <c r="A121" s="93"/>
      <c r="B121" s="84"/>
      <c r="C121" s="245" t="s">
        <v>126</v>
      </c>
      <c r="D121" s="245"/>
      <c r="E121" s="245"/>
      <c r="F121" s="85" t="s">
        <v>125</v>
      </c>
      <c r="G121" s="88">
        <v>0.65</v>
      </c>
      <c r="H121" s="86"/>
      <c r="I121" s="88">
        <v>1.95</v>
      </c>
      <c r="J121" s="94"/>
      <c r="K121" s="86"/>
      <c r="L121" s="94"/>
      <c r="M121" s="86"/>
      <c r="N121" s="95"/>
      <c r="EZ121" s="74"/>
      <c r="FA121" s="82"/>
      <c r="FB121" s="82"/>
      <c r="FC121" s="82"/>
      <c r="FE121" s="90" t="s">
        <v>126</v>
      </c>
      <c r="FG121" s="82"/>
    </row>
    <row r="122" spans="1:166" s="37" customFormat="1" ht="15" x14ac:dyDescent="0.25">
      <c r="A122" s="96"/>
      <c r="B122" s="84"/>
      <c r="C122" s="248" t="s">
        <v>127</v>
      </c>
      <c r="D122" s="248"/>
      <c r="E122" s="248"/>
      <c r="F122" s="97"/>
      <c r="G122" s="98"/>
      <c r="H122" s="98"/>
      <c r="I122" s="98"/>
      <c r="J122" s="99">
        <v>3903.27</v>
      </c>
      <c r="K122" s="98"/>
      <c r="L122" s="99">
        <v>11709.81</v>
      </c>
      <c r="M122" s="98"/>
      <c r="N122" s="100">
        <v>143229.13</v>
      </c>
      <c r="EZ122" s="74"/>
      <c r="FA122" s="82"/>
      <c r="FB122" s="82"/>
      <c r="FC122" s="82"/>
      <c r="FF122" s="90" t="s">
        <v>127</v>
      </c>
      <c r="FG122" s="82"/>
    </row>
    <row r="123" spans="1:166" s="37" customFormat="1" ht="15" x14ac:dyDescent="0.25">
      <c r="A123" s="93"/>
      <c r="B123" s="84"/>
      <c r="C123" s="245" t="s">
        <v>128</v>
      </c>
      <c r="D123" s="245"/>
      <c r="E123" s="245"/>
      <c r="F123" s="85"/>
      <c r="G123" s="86"/>
      <c r="H123" s="86"/>
      <c r="I123" s="86"/>
      <c r="J123" s="94"/>
      <c r="K123" s="86"/>
      <c r="L123" s="87">
        <v>745.2</v>
      </c>
      <c r="M123" s="86"/>
      <c r="N123" s="89">
        <v>38906.89</v>
      </c>
      <c r="EZ123" s="74"/>
      <c r="FA123" s="82"/>
      <c r="FB123" s="82"/>
      <c r="FC123" s="82"/>
      <c r="FE123" s="90" t="s">
        <v>128</v>
      </c>
      <c r="FG123" s="82"/>
    </row>
    <row r="124" spans="1:166" s="37" customFormat="1" ht="15" x14ac:dyDescent="0.25">
      <c r="A124" s="93"/>
      <c r="B124" s="84" t="s">
        <v>175</v>
      </c>
      <c r="C124" s="245" t="s">
        <v>176</v>
      </c>
      <c r="D124" s="245"/>
      <c r="E124" s="245"/>
      <c r="F124" s="85" t="s">
        <v>131</v>
      </c>
      <c r="G124" s="101">
        <v>108</v>
      </c>
      <c r="H124" s="86"/>
      <c r="I124" s="101">
        <v>108</v>
      </c>
      <c r="J124" s="94"/>
      <c r="K124" s="86"/>
      <c r="L124" s="87">
        <v>804.82</v>
      </c>
      <c r="M124" s="86"/>
      <c r="N124" s="89">
        <v>42019.44</v>
      </c>
      <c r="EZ124" s="74"/>
      <c r="FA124" s="82"/>
      <c r="FB124" s="82"/>
      <c r="FC124" s="82"/>
      <c r="FE124" s="90" t="s">
        <v>176</v>
      </c>
      <c r="FG124" s="82"/>
    </row>
    <row r="125" spans="1:166" s="37" customFormat="1" ht="22.5" x14ac:dyDescent="0.25">
      <c r="A125" s="93"/>
      <c r="B125" s="84" t="s">
        <v>177</v>
      </c>
      <c r="C125" s="245" t="s">
        <v>178</v>
      </c>
      <c r="D125" s="245"/>
      <c r="E125" s="245"/>
      <c r="F125" s="85" t="s">
        <v>131</v>
      </c>
      <c r="G125" s="101">
        <v>55</v>
      </c>
      <c r="H125" s="88">
        <v>0.85</v>
      </c>
      <c r="I125" s="88">
        <v>46.75</v>
      </c>
      <c r="J125" s="94"/>
      <c r="K125" s="86"/>
      <c r="L125" s="87">
        <v>348.38</v>
      </c>
      <c r="M125" s="86"/>
      <c r="N125" s="89">
        <v>18188.97</v>
      </c>
      <c r="EZ125" s="74"/>
      <c r="FA125" s="82"/>
      <c r="FB125" s="82"/>
      <c r="FC125" s="82"/>
      <c r="FE125" s="90" t="s">
        <v>178</v>
      </c>
      <c r="FG125" s="82"/>
    </row>
    <row r="126" spans="1:166" s="37" customFormat="1" ht="15" x14ac:dyDescent="0.25">
      <c r="A126" s="102"/>
      <c r="B126" s="103"/>
      <c r="C126" s="244" t="s">
        <v>134</v>
      </c>
      <c r="D126" s="244"/>
      <c r="E126" s="244"/>
      <c r="F126" s="77"/>
      <c r="G126" s="78"/>
      <c r="H126" s="78"/>
      <c r="I126" s="78"/>
      <c r="J126" s="80"/>
      <c r="K126" s="78"/>
      <c r="L126" s="104">
        <v>12863.01</v>
      </c>
      <c r="M126" s="98"/>
      <c r="N126" s="105">
        <v>203437.54</v>
      </c>
      <c r="EZ126" s="74"/>
      <c r="FA126" s="82"/>
      <c r="FB126" s="82"/>
      <c r="FC126" s="82"/>
      <c r="FG126" s="82" t="s">
        <v>134</v>
      </c>
    </row>
    <row r="127" spans="1:166" s="37" customFormat="1" ht="23.25" x14ac:dyDescent="0.25">
      <c r="A127" s="252" t="s">
        <v>28</v>
      </c>
      <c r="B127" s="253"/>
      <c r="C127" s="253"/>
      <c r="D127" s="253"/>
      <c r="E127" s="253"/>
      <c r="F127" s="253"/>
      <c r="G127" s="253"/>
      <c r="H127" s="253"/>
      <c r="I127" s="253"/>
      <c r="J127" s="253"/>
      <c r="K127" s="253"/>
      <c r="L127" s="253"/>
      <c r="M127" s="253"/>
      <c r="N127" s="254"/>
      <c r="EZ127" s="74"/>
      <c r="FA127" s="82"/>
      <c r="FB127" s="82"/>
      <c r="FC127" s="82"/>
      <c r="FG127" s="82"/>
      <c r="FJ127" s="82" t="s">
        <v>28</v>
      </c>
    </row>
    <row r="128" spans="1:166" s="37" customFormat="1" ht="34.5" x14ac:dyDescent="0.25">
      <c r="A128" s="75" t="s">
        <v>179</v>
      </c>
      <c r="B128" s="76" t="s">
        <v>180</v>
      </c>
      <c r="C128" s="244" t="s">
        <v>181</v>
      </c>
      <c r="D128" s="244"/>
      <c r="E128" s="244"/>
      <c r="F128" s="77" t="s">
        <v>182</v>
      </c>
      <c r="G128" s="78">
        <v>0.12</v>
      </c>
      <c r="H128" s="79">
        <v>1</v>
      </c>
      <c r="I128" s="113">
        <v>0.12</v>
      </c>
      <c r="J128" s="80"/>
      <c r="K128" s="78"/>
      <c r="L128" s="80"/>
      <c r="M128" s="78"/>
      <c r="N128" s="81"/>
      <c r="EZ128" s="74"/>
      <c r="FA128" s="82" t="s">
        <v>181</v>
      </c>
      <c r="FB128" s="82" t="s">
        <v>60</v>
      </c>
      <c r="FC128" s="82" t="s">
        <v>60</v>
      </c>
      <c r="FG128" s="82"/>
      <c r="FJ128" s="82"/>
    </row>
    <row r="129" spans="1:166" s="37" customFormat="1" ht="15" x14ac:dyDescent="0.25">
      <c r="A129" s="83"/>
      <c r="B129" s="84" t="s">
        <v>113</v>
      </c>
      <c r="C129" s="245" t="s">
        <v>117</v>
      </c>
      <c r="D129" s="245"/>
      <c r="E129" s="245"/>
      <c r="F129" s="85"/>
      <c r="G129" s="86"/>
      <c r="H129" s="86"/>
      <c r="I129" s="86"/>
      <c r="J129" s="87">
        <v>173.23</v>
      </c>
      <c r="K129" s="86"/>
      <c r="L129" s="87">
        <v>20.79</v>
      </c>
      <c r="M129" s="88">
        <v>52.21</v>
      </c>
      <c r="N129" s="89">
        <v>1085.45</v>
      </c>
      <c r="EZ129" s="74"/>
      <c r="FA129" s="82"/>
      <c r="FB129" s="82"/>
      <c r="FC129" s="82"/>
      <c r="FD129" s="90" t="s">
        <v>117</v>
      </c>
      <c r="FG129" s="82"/>
      <c r="FJ129" s="82"/>
    </row>
    <row r="130" spans="1:166" s="37" customFormat="1" ht="15" x14ac:dyDescent="0.25">
      <c r="A130" s="83"/>
      <c r="B130" s="84" t="s">
        <v>118</v>
      </c>
      <c r="C130" s="245" t="s">
        <v>119</v>
      </c>
      <c r="D130" s="245"/>
      <c r="E130" s="245"/>
      <c r="F130" s="85"/>
      <c r="G130" s="86"/>
      <c r="H130" s="86"/>
      <c r="I130" s="86"/>
      <c r="J130" s="91">
        <v>5268.76</v>
      </c>
      <c r="K130" s="86"/>
      <c r="L130" s="87">
        <v>632.25</v>
      </c>
      <c r="M130" s="88">
        <v>15.71</v>
      </c>
      <c r="N130" s="89">
        <v>9932.65</v>
      </c>
      <c r="EZ130" s="74"/>
      <c r="FA130" s="82"/>
      <c r="FB130" s="82"/>
      <c r="FC130" s="82"/>
      <c r="FD130" s="90" t="s">
        <v>119</v>
      </c>
      <c r="FG130" s="82"/>
      <c r="FJ130" s="82"/>
    </row>
    <row r="131" spans="1:166" s="37" customFormat="1" ht="15" x14ac:dyDescent="0.25">
      <c r="A131" s="83"/>
      <c r="B131" s="84" t="s">
        <v>120</v>
      </c>
      <c r="C131" s="245" t="s">
        <v>121</v>
      </c>
      <c r="D131" s="245"/>
      <c r="E131" s="245"/>
      <c r="F131" s="85"/>
      <c r="G131" s="86"/>
      <c r="H131" s="86"/>
      <c r="I131" s="86"/>
      <c r="J131" s="87">
        <v>267.67</v>
      </c>
      <c r="K131" s="86"/>
      <c r="L131" s="87">
        <v>32.119999999999997</v>
      </c>
      <c r="M131" s="88">
        <v>52.21</v>
      </c>
      <c r="N131" s="89">
        <v>1676.99</v>
      </c>
      <c r="EZ131" s="74"/>
      <c r="FA131" s="82"/>
      <c r="FB131" s="82"/>
      <c r="FC131" s="82"/>
      <c r="FD131" s="90" t="s">
        <v>121</v>
      </c>
      <c r="FG131" s="82"/>
      <c r="FJ131" s="82"/>
    </row>
    <row r="132" spans="1:166" s="37" customFormat="1" ht="15" x14ac:dyDescent="0.25">
      <c r="A132" s="83"/>
      <c r="B132" s="84" t="s">
        <v>122</v>
      </c>
      <c r="C132" s="245" t="s">
        <v>123</v>
      </c>
      <c r="D132" s="245"/>
      <c r="E132" s="245"/>
      <c r="F132" s="85"/>
      <c r="G132" s="86"/>
      <c r="H132" s="86"/>
      <c r="I132" s="86"/>
      <c r="J132" s="87">
        <v>17.079999999999998</v>
      </c>
      <c r="K132" s="86"/>
      <c r="L132" s="87">
        <v>2.0499999999999998</v>
      </c>
      <c r="M132" s="92">
        <v>9.5</v>
      </c>
      <c r="N132" s="111">
        <v>19.48</v>
      </c>
      <c r="EZ132" s="74"/>
      <c r="FA132" s="82"/>
      <c r="FB132" s="82"/>
      <c r="FC132" s="82"/>
      <c r="FD132" s="90" t="s">
        <v>123</v>
      </c>
      <c r="FG132" s="82"/>
      <c r="FJ132" s="82"/>
    </row>
    <row r="133" spans="1:166" s="37" customFormat="1" ht="15" x14ac:dyDescent="0.25">
      <c r="A133" s="93"/>
      <c r="B133" s="84"/>
      <c r="C133" s="245" t="s">
        <v>124</v>
      </c>
      <c r="D133" s="245"/>
      <c r="E133" s="245"/>
      <c r="F133" s="85" t="s">
        <v>125</v>
      </c>
      <c r="G133" s="92">
        <v>21.6</v>
      </c>
      <c r="H133" s="86"/>
      <c r="I133" s="114">
        <v>2.5920000000000001</v>
      </c>
      <c r="J133" s="94"/>
      <c r="K133" s="86"/>
      <c r="L133" s="94"/>
      <c r="M133" s="86"/>
      <c r="N133" s="95"/>
      <c r="EZ133" s="74"/>
      <c r="FA133" s="82"/>
      <c r="FB133" s="82"/>
      <c r="FC133" s="82"/>
      <c r="FE133" s="90" t="s">
        <v>124</v>
      </c>
      <c r="FG133" s="82"/>
      <c r="FJ133" s="82"/>
    </row>
    <row r="134" spans="1:166" s="37" customFormat="1" ht="15" x14ac:dyDescent="0.25">
      <c r="A134" s="93"/>
      <c r="B134" s="84"/>
      <c r="C134" s="245" t="s">
        <v>126</v>
      </c>
      <c r="D134" s="245"/>
      <c r="E134" s="245"/>
      <c r="F134" s="85" t="s">
        <v>125</v>
      </c>
      <c r="G134" s="92">
        <v>20.6</v>
      </c>
      <c r="H134" s="86"/>
      <c r="I134" s="114">
        <v>2.472</v>
      </c>
      <c r="J134" s="94"/>
      <c r="K134" s="86"/>
      <c r="L134" s="94"/>
      <c r="M134" s="86"/>
      <c r="N134" s="95"/>
      <c r="EZ134" s="74"/>
      <c r="FA134" s="82"/>
      <c r="FB134" s="82"/>
      <c r="FC134" s="82"/>
      <c r="FE134" s="90" t="s">
        <v>126</v>
      </c>
      <c r="FG134" s="82"/>
      <c r="FJ134" s="82"/>
    </row>
    <row r="135" spans="1:166" s="37" customFormat="1" ht="15" x14ac:dyDescent="0.25">
      <c r="A135" s="96"/>
      <c r="B135" s="84"/>
      <c r="C135" s="248" t="s">
        <v>127</v>
      </c>
      <c r="D135" s="248"/>
      <c r="E135" s="248"/>
      <c r="F135" s="97"/>
      <c r="G135" s="98"/>
      <c r="H135" s="98"/>
      <c r="I135" s="98"/>
      <c r="J135" s="99">
        <v>5459.07</v>
      </c>
      <c r="K135" s="98"/>
      <c r="L135" s="112">
        <v>655.09</v>
      </c>
      <c r="M135" s="98"/>
      <c r="N135" s="100">
        <v>11037.58</v>
      </c>
      <c r="EZ135" s="74"/>
      <c r="FA135" s="82"/>
      <c r="FB135" s="82"/>
      <c r="FC135" s="82"/>
      <c r="FF135" s="90" t="s">
        <v>127</v>
      </c>
      <c r="FG135" s="82"/>
      <c r="FJ135" s="82"/>
    </row>
    <row r="136" spans="1:166" s="37" customFormat="1" ht="15" x14ac:dyDescent="0.25">
      <c r="A136" s="93"/>
      <c r="B136" s="84"/>
      <c r="C136" s="245" t="s">
        <v>128</v>
      </c>
      <c r="D136" s="245"/>
      <c r="E136" s="245"/>
      <c r="F136" s="85"/>
      <c r="G136" s="86"/>
      <c r="H136" s="86"/>
      <c r="I136" s="86"/>
      <c r="J136" s="94"/>
      <c r="K136" s="86"/>
      <c r="L136" s="87">
        <v>52.91</v>
      </c>
      <c r="M136" s="86"/>
      <c r="N136" s="89">
        <v>2762.44</v>
      </c>
      <c r="EZ136" s="74"/>
      <c r="FA136" s="82"/>
      <c r="FB136" s="82"/>
      <c r="FC136" s="82"/>
      <c r="FE136" s="90" t="s">
        <v>128</v>
      </c>
      <c r="FG136" s="82"/>
      <c r="FJ136" s="82"/>
    </row>
    <row r="137" spans="1:166" s="37" customFormat="1" ht="45" x14ac:dyDescent="0.25">
      <c r="A137" s="93"/>
      <c r="B137" s="84" t="s">
        <v>183</v>
      </c>
      <c r="C137" s="245" t="s">
        <v>184</v>
      </c>
      <c r="D137" s="245"/>
      <c r="E137" s="245"/>
      <c r="F137" s="85" t="s">
        <v>131</v>
      </c>
      <c r="G137" s="101">
        <v>147</v>
      </c>
      <c r="H137" s="86"/>
      <c r="I137" s="101">
        <v>147</v>
      </c>
      <c r="J137" s="94"/>
      <c r="K137" s="86"/>
      <c r="L137" s="87">
        <v>77.78</v>
      </c>
      <c r="M137" s="86"/>
      <c r="N137" s="89">
        <v>4060.79</v>
      </c>
      <c r="EZ137" s="74"/>
      <c r="FA137" s="82"/>
      <c r="FB137" s="82"/>
      <c r="FC137" s="82"/>
      <c r="FE137" s="90" t="s">
        <v>184</v>
      </c>
      <c r="FG137" s="82"/>
      <c r="FJ137" s="82"/>
    </row>
    <row r="138" spans="1:166" s="37" customFormat="1" ht="56.25" x14ac:dyDescent="0.25">
      <c r="A138" s="93"/>
      <c r="B138" s="84" t="s">
        <v>185</v>
      </c>
      <c r="C138" s="245" t="s">
        <v>186</v>
      </c>
      <c r="D138" s="245"/>
      <c r="E138" s="245"/>
      <c r="F138" s="85" t="s">
        <v>131</v>
      </c>
      <c r="G138" s="101">
        <v>134</v>
      </c>
      <c r="H138" s="88">
        <v>0.85</v>
      </c>
      <c r="I138" s="92">
        <v>113.9</v>
      </c>
      <c r="J138" s="94"/>
      <c r="K138" s="86"/>
      <c r="L138" s="87">
        <v>60.26</v>
      </c>
      <c r="M138" s="86"/>
      <c r="N138" s="89">
        <v>3146.42</v>
      </c>
      <c r="EZ138" s="74"/>
      <c r="FA138" s="82"/>
      <c r="FB138" s="82"/>
      <c r="FC138" s="82"/>
      <c r="FE138" s="90" t="s">
        <v>186</v>
      </c>
      <c r="FG138" s="82"/>
      <c r="FJ138" s="82"/>
    </row>
    <row r="139" spans="1:166" s="37" customFormat="1" ht="15" x14ac:dyDescent="0.25">
      <c r="A139" s="102"/>
      <c r="B139" s="103"/>
      <c r="C139" s="244" t="s">
        <v>134</v>
      </c>
      <c r="D139" s="244"/>
      <c r="E139" s="244"/>
      <c r="F139" s="77"/>
      <c r="G139" s="78"/>
      <c r="H139" s="78"/>
      <c r="I139" s="78"/>
      <c r="J139" s="80"/>
      <c r="K139" s="78"/>
      <c r="L139" s="106">
        <v>793.13</v>
      </c>
      <c r="M139" s="98"/>
      <c r="N139" s="105">
        <v>18244.79</v>
      </c>
      <c r="EZ139" s="74"/>
      <c r="FA139" s="82"/>
      <c r="FB139" s="82"/>
      <c r="FC139" s="82"/>
      <c r="FG139" s="82" t="s">
        <v>134</v>
      </c>
      <c r="FJ139" s="82"/>
    </row>
    <row r="140" spans="1:166" s="37" customFormat="1" ht="23.25" x14ac:dyDescent="0.25">
      <c r="A140" s="75" t="s">
        <v>187</v>
      </c>
      <c r="B140" s="76" t="s">
        <v>188</v>
      </c>
      <c r="C140" s="244" t="s">
        <v>189</v>
      </c>
      <c r="D140" s="244"/>
      <c r="E140" s="244"/>
      <c r="F140" s="77" t="s">
        <v>0</v>
      </c>
      <c r="G140" s="78">
        <v>15.12</v>
      </c>
      <c r="H140" s="79">
        <v>1</v>
      </c>
      <c r="I140" s="113">
        <v>15.12</v>
      </c>
      <c r="J140" s="106">
        <v>88.7</v>
      </c>
      <c r="K140" s="78"/>
      <c r="L140" s="104">
        <v>1341.14</v>
      </c>
      <c r="M140" s="107">
        <v>9.5</v>
      </c>
      <c r="N140" s="105">
        <v>12740.83</v>
      </c>
      <c r="EZ140" s="74"/>
      <c r="FA140" s="82" t="s">
        <v>189</v>
      </c>
      <c r="FB140" s="82" t="s">
        <v>60</v>
      </c>
      <c r="FC140" s="82" t="s">
        <v>60</v>
      </c>
      <c r="FG140" s="82"/>
      <c r="FJ140" s="82"/>
    </row>
    <row r="141" spans="1:166" s="37" customFormat="1" ht="15" x14ac:dyDescent="0.25">
      <c r="A141" s="102"/>
      <c r="B141" s="103"/>
      <c r="C141" s="244" t="s">
        <v>134</v>
      </c>
      <c r="D141" s="244"/>
      <c r="E141" s="244"/>
      <c r="F141" s="77"/>
      <c r="G141" s="78"/>
      <c r="H141" s="78"/>
      <c r="I141" s="78"/>
      <c r="J141" s="80"/>
      <c r="K141" s="78"/>
      <c r="L141" s="104">
        <v>1341.14</v>
      </c>
      <c r="M141" s="98"/>
      <c r="N141" s="105">
        <v>12740.83</v>
      </c>
      <c r="EZ141" s="74"/>
      <c r="FA141" s="82"/>
      <c r="FB141" s="82"/>
      <c r="FC141" s="82"/>
      <c r="FG141" s="82" t="s">
        <v>134</v>
      </c>
      <c r="FJ141" s="82"/>
    </row>
    <row r="142" spans="1:166" s="37" customFormat="1" ht="34.5" x14ac:dyDescent="0.25">
      <c r="A142" s="75" t="s">
        <v>190</v>
      </c>
      <c r="B142" s="76" t="s">
        <v>191</v>
      </c>
      <c r="C142" s="244" t="s">
        <v>192</v>
      </c>
      <c r="D142" s="244"/>
      <c r="E142" s="244"/>
      <c r="F142" s="77" t="s">
        <v>182</v>
      </c>
      <c r="G142" s="78">
        <v>0.1004</v>
      </c>
      <c r="H142" s="79">
        <v>1</v>
      </c>
      <c r="I142" s="115">
        <v>0.1004</v>
      </c>
      <c r="J142" s="80"/>
      <c r="K142" s="78"/>
      <c r="L142" s="80"/>
      <c r="M142" s="78"/>
      <c r="N142" s="81"/>
      <c r="EZ142" s="74"/>
      <c r="FA142" s="82" t="s">
        <v>192</v>
      </c>
      <c r="FB142" s="82" t="s">
        <v>60</v>
      </c>
      <c r="FC142" s="82" t="s">
        <v>60</v>
      </c>
      <c r="FG142" s="82"/>
      <c r="FJ142" s="82"/>
    </row>
    <row r="143" spans="1:166" s="37" customFormat="1" ht="15" x14ac:dyDescent="0.25">
      <c r="A143" s="83"/>
      <c r="B143" s="84" t="s">
        <v>113</v>
      </c>
      <c r="C143" s="245" t="s">
        <v>117</v>
      </c>
      <c r="D143" s="245"/>
      <c r="E143" s="245"/>
      <c r="F143" s="85"/>
      <c r="G143" s="86"/>
      <c r="H143" s="86"/>
      <c r="I143" s="86"/>
      <c r="J143" s="91">
        <v>1169.18</v>
      </c>
      <c r="K143" s="86"/>
      <c r="L143" s="87">
        <v>117.39</v>
      </c>
      <c r="M143" s="88">
        <v>52.21</v>
      </c>
      <c r="N143" s="89">
        <v>6128.93</v>
      </c>
      <c r="EZ143" s="74"/>
      <c r="FA143" s="82"/>
      <c r="FB143" s="82"/>
      <c r="FC143" s="82"/>
      <c r="FD143" s="90" t="s">
        <v>117</v>
      </c>
      <c r="FG143" s="82"/>
      <c r="FJ143" s="82"/>
    </row>
    <row r="144" spans="1:166" s="37" customFormat="1" ht="15" x14ac:dyDescent="0.25">
      <c r="A144" s="83"/>
      <c r="B144" s="84" t="s">
        <v>118</v>
      </c>
      <c r="C144" s="245" t="s">
        <v>119</v>
      </c>
      <c r="D144" s="245"/>
      <c r="E144" s="245"/>
      <c r="F144" s="85"/>
      <c r="G144" s="86"/>
      <c r="H144" s="86"/>
      <c r="I144" s="86"/>
      <c r="J144" s="91">
        <v>3971.59</v>
      </c>
      <c r="K144" s="86"/>
      <c r="L144" s="87">
        <v>398.75</v>
      </c>
      <c r="M144" s="88">
        <v>15.71</v>
      </c>
      <c r="N144" s="89">
        <v>6264.36</v>
      </c>
      <c r="EZ144" s="74"/>
      <c r="FA144" s="82"/>
      <c r="FB144" s="82"/>
      <c r="FC144" s="82"/>
      <c r="FD144" s="90" t="s">
        <v>119</v>
      </c>
      <c r="FG144" s="82"/>
      <c r="FJ144" s="82"/>
    </row>
    <row r="145" spans="1:168" s="37" customFormat="1" ht="15" x14ac:dyDescent="0.25">
      <c r="A145" s="83"/>
      <c r="B145" s="84" t="s">
        <v>120</v>
      </c>
      <c r="C145" s="245" t="s">
        <v>121</v>
      </c>
      <c r="D145" s="245"/>
      <c r="E145" s="245"/>
      <c r="F145" s="85"/>
      <c r="G145" s="86"/>
      <c r="H145" s="86"/>
      <c r="I145" s="86"/>
      <c r="J145" s="87">
        <v>463.99</v>
      </c>
      <c r="K145" s="86"/>
      <c r="L145" s="87">
        <v>46.58</v>
      </c>
      <c r="M145" s="88">
        <v>52.21</v>
      </c>
      <c r="N145" s="89">
        <v>2431.94</v>
      </c>
      <c r="EZ145" s="74"/>
      <c r="FA145" s="82"/>
      <c r="FB145" s="82"/>
      <c r="FC145" s="82"/>
      <c r="FD145" s="90" t="s">
        <v>121</v>
      </c>
      <c r="FG145" s="82"/>
      <c r="FJ145" s="82"/>
    </row>
    <row r="146" spans="1:168" s="37" customFormat="1" ht="15" x14ac:dyDescent="0.25">
      <c r="A146" s="83"/>
      <c r="B146" s="84" t="s">
        <v>122</v>
      </c>
      <c r="C146" s="245" t="s">
        <v>123</v>
      </c>
      <c r="D146" s="245"/>
      <c r="E146" s="245"/>
      <c r="F146" s="85"/>
      <c r="G146" s="86"/>
      <c r="H146" s="86"/>
      <c r="I146" s="86"/>
      <c r="J146" s="87">
        <v>70.790000000000006</v>
      </c>
      <c r="K146" s="86"/>
      <c r="L146" s="87">
        <v>7.11</v>
      </c>
      <c r="M146" s="92">
        <v>9.5</v>
      </c>
      <c r="N146" s="111">
        <v>67.55</v>
      </c>
      <c r="EZ146" s="74"/>
      <c r="FA146" s="82"/>
      <c r="FB146" s="82"/>
      <c r="FC146" s="82"/>
      <c r="FD146" s="90" t="s">
        <v>123</v>
      </c>
      <c r="FG146" s="82"/>
      <c r="FJ146" s="82"/>
    </row>
    <row r="147" spans="1:168" s="37" customFormat="1" ht="15" x14ac:dyDescent="0.25">
      <c r="A147" s="93"/>
      <c r="B147" s="84"/>
      <c r="C147" s="245" t="s">
        <v>124</v>
      </c>
      <c r="D147" s="245"/>
      <c r="E147" s="245"/>
      <c r="F147" s="85" t="s">
        <v>125</v>
      </c>
      <c r="G147" s="88">
        <v>139.52000000000001</v>
      </c>
      <c r="H147" s="86"/>
      <c r="I147" s="116">
        <v>14.007808000000001</v>
      </c>
      <c r="J147" s="94"/>
      <c r="K147" s="86"/>
      <c r="L147" s="94"/>
      <c r="M147" s="86"/>
      <c r="N147" s="95"/>
      <c r="EZ147" s="74"/>
      <c r="FA147" s="82"/>
      <c r="FB147" s="82"/>
      <c r="FC147" s="82"/>
      <c r="FE147" s="90" t="s">
        <v>124</v>
      </c>
      <c r="FG147" s="82"/>
      <c r="FJ147" s="82"/>
    </row>
    <row r="148" spans="1:168" s="37" customFormat="1" ht="15" x14ac:dyDescent="0.25">
      <c r="A148" s="93"/>
      <c r="B148" s="84"/>
      <c r="C148" s="245" t="s">
        <v>126</v>
      </c>
      <c r="D148" s="245"/>
      <c r="E148" s="245"/>
      <c r="F148" s="85" t="s">
        <v>125</v>
      </c>
      <c r="G148" s="88">
        <v>34.39</v>
      </c>
      <c r="H148" s="86"/>
      <c r="I148" s="116">
        <v>3.4527559999999999</v>
      </c>
      <c r="J148" s="94"/>
      <c r="K148" s="86"/>
      <c r="L148" s="94"/>
      <c r="M148" s="86"/>
      <c r="N148" s="95"/>
      <c r="EZ148" s="74"/>
      <c r="FA148" s="82"/>
      <c r="FB148" s="82"/>
      <c r="FC148" s="82"/>
      <c r="FE148" s="90" t="s">
        <v>126</v>
      </c>
      <c r="FG148" s="82"/>
      <c r="FJ148" s="82"/>
    </row>
    <row r="149" spans="1:168" s="37" customFormat="1" ht="15" x14ac:dyDescent="0.25">
      <c r="A149" s="96"/>
      <c r="B149" s="84"/>
      <c r="C149" s="248" t="s">
        <v>127</v>
      </c>
      <c r="D149" s="248"/>
      <c r="E149" s="248"/>
      <c r="F149" s="97"/>
      <c r="G149" s="98"/>
      <c r="H149" s="98"/>
      <c r="I149" s="98"/>
      <c r="J149" s="99">
        <v>5211.5600000000004</v>
      </c>
      <c r="K149" s="98"/>
      <c r="L149" s="112">
        <v>523.25</v>
      </c>
      <c r="M149" s="98"/>
      <c r="N149" s="100">
        <v>12460.84</v>
      </c>
      <c r="EZ149" s="74"/>
      <c r="FA149" s="82"/>
      <c r="FB149" s="82"/>
      <c r="FC149" s="82"/>
      <c r="FF149" s="90" t="s">
        <v>127</v>
      </c>
      <c r="FG149" s="82"/>
      <c r="FJ149" s="82"/>
    </row>
    <row r="150" spans="1:168" s="37" customFormat="1" ht="15" x14ac:dyDescent="0.25">
      <c r="A150" s="93"/>
      <c r="B150" s="84"/>
      <c r="C150" s="245" t="s">
        <v>128</v>
      </c>
      <c r="D150" s="245"/>
      <c r="E150" s="245"/>
      <c r="F150" s="85"/>
      <c r="G150" s="86"/>
      <c r="H150" s="86"/>
      <c r="I150" s="86"/>
      <c r="J150" s="94"/>
      <c r="K150" s="86"/>
      <c r="L150" s="87">
        <v>163.97</v>
      </c>
      <c r="M150" s="86"/>
      <c r="N150" s="89">
        <v>8560.8700000000008</v>
      </c>
      <c r="EZ150" s="74"/>
      <c r="FA150" s="82"/>
      <c r="FB150" s="82"/>
      <c r="FC150" s="82"/>
      <c r="FE150" s="90" t="s">
        <v>128</v>
      </c>
      <c r="FG150" s="82"/>
      <c r="FJ150" s="82"/>
    </row>
    <row r="151" spans="1:168" s="37" customFormat="1" ht="45" x14ac:dyDescent="0.25">
      <c r="A151" s="93"/>
      <c r="B151" s="84" t="s">
        <v>183</v>
      </c>
      <c r="C151" s="245" t="s">
        <v>184</v>
      </c>
      <c r="D151" s="245"/>
      <c r="E151" s="245"/>
      <c r="F151" s="85" t="s">
        <v>131</v>
      </c>
      <c r="G151" s="101">
        <v>147</v>
      </c>
      <c r="H151" s="86"/>
      <c r="I151" s="101">
        <v>147</v>
      </c>
      <c r="J151" s="94"/>
      <c r="K151" s="86"/>
      <c r="L151" s="87">
        <v>241.04</v>
      </c>
      <c r="M151" s="86"/>
      <c r="N151" s="89">
        <v>12584.48</v>
      </c>
      <c r="EZ151" s="74"/>
      <c r="FA151" s="82"/>
      <c r="FB151" s="82"/>
      <c r="FC151" s="82"/>
      <c r="FE151" s="90" t="s">
        <v>184</v>
      </c>
      <c r="FG151" s="82"/>
      <c r="FJ151" s="82"/>
    </row>
    <row r="152" spans="1:168" s="37" customFormat="1" ht="56.25" x14ac:dyDescent="0.25">
      <c r="A152" s="93"/>
      <c r="B152" s="84" t="s">
        <v>185</v>
      </c>
      <c r="C152" s="245" t="s">
        <v>186</v>
      </c>
      <c r="D152" s="245"/>
      <c r="E152" s="245"/>
      <c r="F152" s="85" t="s">
        <v>131</v>
      </c>
      <c r="G152" s="101">
        <v>134</v>
      </c>
      <c r="H152" s="88">
        <v>0.85</v>
      </c>
      <c r="I152" s="92">
        <v>113.9</v>
      </c>
      <c r="J152" s="94"/>
      <c r="K152" s="86"/>
      <c r="L152" s="87">
        <v>186.76</v>
      </c>
      <c r="M152" s="86"/>
      <c r="N152" s="89">
        <v>9750.83</v>
      </c>
      <c r="EZ152" s="74"/>
      <c r="FA152" s="82"/>
      <c r="FB152" s="82"/>
      <c r="FC152" s="82"/>
      <c r="FE152" s="90" t="s">
        <v>186</v>
      </c>
      <c r="FG152" s="82"/>
      <c r="FJ152" s="82"/>
    </row>
    <row r="153" spans="1:168" s="37" customFormat="1" ht="15" x14ac:dyDescent="0.25">
      <c r="A153" s="102"/>
      <c r="B153" s="103"/>
      <c r="C153" s="244" t="s">
        <v>134</v>
      </c>
      <c r="D153" s="244"/>
      <c r="E153" s="244"/>
      <c r="F153" s="77"/>
      <c r="G153" s="78"/>
      <c r="H153" s="78"/>
      <c r="I153" s="78"/>
      <c r="J153" s="80"/>
      <c r="K153" s="78"/>
      <c r="L153" s="106">
        <v>951.05</v>
      </c>
      <c r="M153" s="98"/>
      <c r="N153" s="105">
        <v>34796.15</v>
      </c>
      <c r="EZ153" s="74"/>
      <c r="FA153" s="82"/>
      <c r="FB153" s="82"/>
      <c r="FC153" s="82"/>
      <c r="FG153" s="82" t="s">
        <v>134</v>
      </c>
      <c r="FJ153" s="82"/>
    </row>
    <row r="154" spans="1:168" s="37" customFormat="1" ht="34.5" x14ac:dyDescent="0.25">
      <c r="A154" s="75" t="s">
        <v>193</v>
      </c>
      <c r="B154" s="76" t="s">
        <v>194</v>
      </c>
      <c r="C154" s="244" t="s">
        <v>195</v>
      </c>
      <c r="D154" s="244"/>
      <c r="E154" s="244"/>
      <c r="F154" s="77" t="s">
        <v>40</v>
      </c>
      <c r="G154" s="78">
        <v>4</v>
      </c>
      <c r="H154" s="79">
        <v>1</v>
      </c>
      <c r="I154" s="79">
        <v>4</v>
      </c>
      <c r="J154" s="104">
        <v>4436.01</v>
      </c>
      <c r="K154" s="78"/>
      <c r="L154" s="104">
        <v>17744.04</v>
      </c>
      <c r="M154" s="107">
        <v>9.5</v>
      </c>
      <c r="N154" s="105">
        <v>168568.38</v>
      </c>
      <c r="EZ154" s="74"/>
      <c r="FA154" s="82" t="s">
        <v>195</v>
      </c>
      <c r="FB154" s="82" t="s">
        <v>60</v>
      </c>
      <c r="FC154" s="82" t="s">
        <v>60</v>
      </c>
      <c r="FG154" s="82"/>
      <c r="FJ154" s="82"/>
    </row>
    <row r="155" spans="1:168" s="37" customFormat="1" ht="15" x14ac:dyDescent="0.25">
      <c r="A155" s="102"/>
      <c r="B155" s="103"/>
      <c r="C155" s="244" t="s">
        <v>134</v>
      </c>
      <c r="D155" s="244"/>
      <c r="E155" s="244"/>
      <c r="F155" s="77"/>
      <c r="G155" s="78"/>
      <c r="H155" s="78"/>
      <c r="I155" s="78"/>
      <c r="J155" s="80"/>
      <c r="K155" s="78"/>
      <c r="L155" s="104">
        <v>17744.04</v>
      </c>
      <c r="M155" s="98"/>
      <c r="N155" s="105">
        <v>168568.38</v>
      </c>
      <c r="EZ155" s="74"/>
      <c r="FA155" s="82"/>
      <c r="FB155" s="82"/>
      <c r="FC155" s="82"/>
      <c r="FG155" s="82" t="s">
        <v>134</v>
      </c>
      <c r="FJ155" s="82"/>
    </row>
    <row r="156" spans="1:168" s="37" customFormat="1" ht="1.5" customHeight="1" x14ac:dyDescent="0.25">
      <c r="A156" s="117"/>
      <c r="B156" s="118"/>
      <c r="C156" s="119"/>
      <c r="D156" s="119"/>
      <c r="E156" s="119"/>
      <c r="F156" s="119"/>
      <c r="G156" s="120"/>
      <c r="H156" s="120"/>
      <c r="I156" s="120"/>
      <c r="J156" s="120"/>
      <c r="K156" s="121"/>
      <c r="L156" s="120"/>
      <c r="M156" s="121"/>
      <c r="N156" s="122"/>
      <c r="EZ156" s="74"/>
      <c r="FA156" s="82"/>
      <c r="FB156" s="82"/>
      <c r="FC156" s="82"/>
      <c r="FG156" s="82"/>
      <c r="FJ156" s="82"/>
    </row>
    <row r="157" spans="1:168" s="37" customFormat="1" ht="15" x14ac:dyDescent="0.25">
      <c r="A157" s="102"/>
      <c r="B157" s="123"/>
      <c r="C157" s="256" t="s">
        <v>196</v>
      </c>
      <c r="D157" s="256"/>
      <c r="E157" s="256"/>
      <c r="F157" s="256"/>
      <c r="G157" s="256"/>
      <c r="H157" s="256"/>
      <c r="I157" s="256"/>
      <c r="J157" s="256"/>
      <c r="K157" s="256"/>
      <c r="L157" s="124"/>
      <c r="M157" s="125"/>
      <c r="N157" s="126"/>
      <c r="EZ157" s="74"/>
      <c r="FA157" s="82"/>
      <c r="FB157" s="82"/>
      <c r="FC157" s="82"/>
      <c r="FG157" s="82"/>
      <c r="FJ157" s="82"/>
      <c r="FK157" s="82" t="s">
        <v>196</v>
      </c>
    </row>
    <row r="158" spans="1:168" s="37" customFormat="1" ht="15" x14ac:dyDescent="0.25">
      <c r="A158" s="127"/>
      <c r="B158" s="84"/>
      <c r="C158" s="255" t="s">
        <v>197</v>
      </c>
      <c r="D158" s="255"/>
      <c r="E158" s="255"/>
      <c r="F158" s="255"/>
      <c r="G158" s="255"/>
      <c r="H158" s="255"/>
      <c r="I158" s="255"/>
      <c r="J158" s="255"/>
      <c r="K158" s="255"/>
      <c r="L158" s="128">
        <v>169495.75</v>
      </c>
      <c r="M158" s="129"/>
      <c r="N158" s="130"/>
      <c r="EZ158" s="74"/>
      <c r="FA158" s="82"/>
      <c r="FB158" s="82"/>
      <c r="FC158" s="82"/>
      <c r="FG158" s="82"/>
      <c r="FJ158" s="82"/>
      <c r="FK158" s="82"/>
      <c r="FL158" s="90" t="s">
        <v>197</v>
      </c>
    </row>
    <row r="159" spans="1:168" s="37" customFormat="1" ht="15" x14ac:dyDescent="0.25">
      <c r="A159" s="127"/>
      <c r="B159" s="84"/>
      <c r="C159" s="255" t="s">
        <v>198</v>
      </c>
      <c r="D159" s="255"/>
      <c r="E159" s="255"/>
      <c r="F159" s="255"/>
      <c r="G159" s="255"/>
      <c r="H159" s="255"/>
      <c r="I159" s="255"/>
      <c r="J159" s="255"/>
      <c r="K159" s="255"/>
      <c r="L159" s="131"/>
      <c r="M159" s="129"/>
      <c r="N159" s="130"/>
      <c r="EZ159" s="74"/>
      <c r="FA159" s="82"/>
      <c r="FB159" s="82"/>
      <c r="FC159" s="82"/>
      <c r="FG159" s="82"/>
      <c r="FJ159" s="82"/>
      <c r="FK159" s="82"/>
      <c r="FL159" s="90" t="s">
        <v>198</v>
      </c>
    </row>
    <row r="160" spans="1:168" s="37" customFormat="1" ht="15" x14ac:dyDescent="0.25">
      <c r="A160" s="127"/>
      <c r="B160" s="84"/>
      <c r="C160" s="255" t="s">
        <v>199</v>
      </c>
      <c r="D160" s="255"/>
      <c r="E160" s="255"/>
      <c r="F160" s="255"/>
      <c r="G160" s="255"/>
      <c r="H160" s="255"/>
      <c r="I160" s="255"/>
      <c r="J160" s="255"/>
      <c r="K160" s="255"/>
      <c r="L160" s="128">
        <v>4680.66</v>
      </c>
      <c r="M160" s="129"/>
      <c r="N160" s="130"/>
      <c r="EZ160" s="74"/>
      <c r="FA160" s="82"/>
      <c r="FB160" s="82"/>
      <c r="FC160" s="82"/>
      <c r="FG160" s="82"/>
      <c r="FJ160" s="82"/>
      <c r="FK160" s="82"/>
      <c r="FL160" s="90" t="s">
        <v>199</v>
      </c>
    </row>
    <row r="161" spans="1:169" s="37" customFormat="1" ht="15" x14ac:dyDescent="0.25">
      <c r="A161" s="127"/>
      <c r="B161" s="84"/>
      <c r="C161" s="255" t="s">
        <v>200</v>
      </c>
      <c r="D161" s="255"/>
      <c r="E161" s="255"/>
      <c r="F161" s="255"/>
      <c r="G161" s="255"/>
      <c r="H161" s="255"/>
      <c r="I161" s="255"/>
      <c r="J161" s="255"/>
      <c r="K161" s="255"/>
      <c r="L161" s="128">
        <v>1699.79</v>
      </c>
      <c r="M161" s="129"/>
      <c r="N161" s="130"/>
      <c r="EZ161" s="74"/>
      <c r="FA161" s="82"/>
      <c r="FB161" s="82"/>
      <c r="FC161" s="82"/>
      <c r="FG161" s="82"/>
      <c r="FJ161" s="82"/>
      <c r="FK161" s="82"/>
      <c r="FL161" s="90" t="s">
        <v>200</v>
      </c>
    </row>
    <row r="162" spans="1:169" s="37" customFormat="1" ht="15" x14ac:dyDescent="0.25">
      <c r="A162" s="127"/>
      <c r="B162" s="84"/>
      <c r="C162" s="255" t="s">
        <v>201</v>
      </c>
      <c r="D162" s="255"/>
      <c r="E162" s="255"/>
      <c r="F162" s="255"/>
      <c r="G162" s="255"/>
      <c r="H162" s="255"/>
      <c r="I162" s="255"/>
      <c r="J162" s="255"/>
      <c r="K162" s="255"/>
      <c r="L162" s="132">
        <v>173.26</v>
      </c>
      <c r="M162" s="129"/>
      <c r="N162" s="130"/>
      <c r="EZ162" s="74"/>
      <c r="FA162" s="82"/>
      <c r="FB162" s="82"/>
      <c r="FC162" s="82"/>
      <c r="FG162" s="82"/>
      <c r="FJ162" s="82"/>
      <c r="FK162" s="82"/>
      <c r="FL162" s="90" t="s">
        <v>201</v>
      </c>
    </row>
    <row r="163" spans="1:169" s="37" customFormat="1" ht="15" x14ac:dyDescent="0.25">
      <c r="A163" s="127"/>
      <c r="B163" s="84"/>
      <c r="C163" s="255" t="s">
        <v>202</v>
      </c>
      <c r="D163" s="255"/>
      <c r="E163" s="255"/>
      <c r="F163" s="255"/>
      <c r="G163" s="255"/>
      <c r="H163" s="255"/>
      <c r="I163" s="255"/>
      <c r="J163" s="255"/>
      <c r="K163" s="255"/>
      <c r="L163" s="128">
        <v>163115.29999999999</v>
      </c>
      <c r="M163" s="129"/>
      <c r="N163" s="130"/>
      <c r="EZ163" s="74"/>
      <c r="FA163" s="82"/>
      <c r="FB163" s="82"/>
      <c r="FC163" s="82"/>
      <c r="FG163" s="82"/>
      <c r="FJ163" s="82"/>
      <c r="FK163" s="82"/>
      <c r="FL163" s="90" t="s">
        <v>202</v>
      </c>
    </row>
    <row r="164" spans="1:169" s="37" customFormat="1" ht="15" x14ac:dyDescent="0.25">
      <c r="A164" s="127"/>
      <c r="B164" s="84"/>
      <c r="C164" s="255" t="s">
        <v>203</v>
      </c>
      <c r="D164" s="255"/>
      <c r="E164" s="255"/>
      <c r="F164" s="255"/>
      <c r="G164" s="255"/>
      <c r="H164" s="255"/>
      <c r="I164" s="255"/>
      <c r="J164" s="255"/>
      <c r="K164" s="255"/>
      <c r="L164" s="128">
        <v>177219.44</v>
      </c>
      <c r="M164" s="129"/>
      <c r="N164" s="130"/>
      <c r="EZ164" s="74"/>
      <c r="FA164" s="82"/>
      <c r="FB164" s="82"/>
      <c r="FC164" s="82"/>
      <c r="FG164" s="82"/>
      <c r="FJ164" s="82"/>
      <c r="FK164" s="82"/>
      <c r="FL164" s="90" t="s">
        <v>203</v>
      </c>
    </row>
    <row r="165" spans="1:169" s="37" customFormat="1" ht="15" x14ac:dyDescent="0.25">
      <c r="A165" s="127"/>
      <c r="B165" s="84"/>
      <c r="C165" s="255" t="s">
        <v>198</v>
      </c>
      <c r="D165" s="255"/>
      <c r="E165" s="255"/>
      <c r="F165" s="255"/>
      <c r="G165" s="255"/>
      <c r="H165" s="255"/>
      <c r="I165" s="255"/>
      <c r="J165" s="255"/>
      <c r="K165" s="255"/>
      <c r="L165" s="131"/>
      <c r="M165" s="129"/>
      <c r="N165" s="130"/>
      <c r="EZ165" s="74"/>
      <c r="FA165" s="82"/>
      <c r="FB165" s="82"/>
      <c r="FC165" s="82"/>
      <c r="FG165" s="82"/>
      <c r="FJ165" s="82"/>
      <c r="FK165" s="82"/>
      <c r="FL165" s="90" t="s">
        <v>198</v>
      </c>
    </row>
    <row r="166" spans="1:169" s="37" customFormat="1" ht="15" x14ac:dyDescent="0.25">
      <c r="A166" s="127"/>
      <c r="B166" s="84"/>
      <c r="C166" s="255" t="s">
        <v>204</v>
      </c>
      <c r="D166" s="255"/>
      <c r="E166" s="255"/>
      <c r="F166" s="255"/>
      <c r="G166" s="255"/>
      <c r="H166" s="255"/>
      <c r="I166" s="255"/>
      <c r="J166" s="255"/>
      <c r="K166" s="255"/>
      <c r="L166" s="128">
        <v>4680.66</v>
      </c>
      <c r="M166" s="129"/>
      <c r="N166" s="130"/>
      <c r="EZ166" s="74"/>
      <c r="FA166" s="82"/>
      <c r="FB166" s="82"/>
      <c r="FC166" s="82"/>
      <c r="FG166" s="82"/>
      <c r="FJ166" s="82"/>
      <c r="FK166" s="82"/>
      <c r="FL166" s="90" t="s">
        <v>204</v>
      </c>
    </row>
    <row r="167" spans="1:169" s="37" customFormat="1" ht="15" x14ac:dyDescent="0.25">
      <c r="A167" s="127"/>
      <c r="B167" s="84"/>
      <c r="C167" s="255" t="s">
        <v>205</v>
      </c>
      <c r="D167" s="255"/>
      <c r="E167" s="255"/>
      <c r="F167" s="255"/>
      <c r="G167" s="255"/>
      <c r="H167" s="255"/>
      <c r="I167" s="255"/>
      <c r="J167" s="255"/>
      <c r="K167" s="255"/>
      <c r="L167" s="128">
        <v>1699.79</v>
      </c>
      <c r="M167" s="129"/>
      <c r="N167" s="130"/>
      <c r="EZ167" s="74"/>
      <c r="FA167" s="82"/>
      <c r="FB167" s="82"/>
      <c r="FC167" s="82"/>
      <c r="FG167" s="82"/>
      <c r="FJ167" s="82"/>
      <c r="FK167" s="82"/>
      <c r="FL167" s="90" t="s">
        <v>205</v>
      </c>
    </row>
    <row r="168" spans="1:169" s="37" customFormat="1" ht="15" x14ac:dyDescent="0.25">
      <c r="A168" s="127"/>
      <c r="B168" s="84"/>
      <c r="C168" s="255" t="s">
        <v>206</v>
      </c>
      <c r="D168" s="255"/>
      <c r="E168" s="255"/>
      <c r="F168" s="255"/>
      <c r="G168" s="255"/>
      <c r="H168" s="255"/>
      <c r="I168" s="255"/>
      <c r="J168" s="255"/>
      <c r="K168" s="255"/>
      <c r="L168" s="132">
        <v>173.26</v>
      </c>
      <c r="M168" s="129"/>
      <c r="N168" s="130"/>
      <c r="EZ168" s="74"/>
      <c r="FA168" s="82"/>
      <c r="FB168" s="82"/>
      <c r="FC168" s="82"/>
      <c r="FG168" s="82"/>
      <c r="FJ168" s="82"/>
      <c r="FK168" s="82"/>
      <c r="FL168" s="90" t="s">
        <v>206</v>
      </c>
    </row>
    <row r="169" spans="1:169" s="37" customFormat="1" ht="15" x14ac:dyDescent="0.25">
      <c r="A169" s="127"/>
      <c r="B169" s="84"/>
      <c r="C169" s="255" t="s">
        <v>207</v>
      </c>
      <c r="D169" s="255"/>
      <c r="E169" s="255"/>
      <c r="F169" s="255"/>
      <c r="G169" s="255"/>
      <c r="H169" s="255"/>
      <c r="I169" s="255"/>
      <c r="J169" s="255"/>
      <c r="K169" s="255"/>
      <c r="L169" s="128">
        <v>163115.29999999999</v>
      </c>
      <c r="M169" s="129"/>
      <c r="N169" s="130"/>
      <c r="EZ169" s="74"/>
      <c r="FA169" s="82"/>
      <c r="FB169" s="82"/>
      <c r="FC169" s="82"/>
      <c r="FG169" s="82"/>
      <c r="FJ169" s="82"/>
      <c r="FK169" s="82"/>
      <c r="FL169" s="90" t="s">
        <v>207</v>
      </c>
    </row>
    <row r="170" spans="1:169" s="37" customFormat="1" ht="15" x14ac:dyDescent="0.25">
      <c r="A170" s="127"/>
      <c r="B170" s="84"/>
      <c r="C170" s="255" t="s">
        <v>208</v>
      </c>
      <c r="D170" s="255"/>
      <c r="E170" s="255"/>
      <c r="F170" s="255"/>
      <c r="G170" s="255"/>
      <c r="H170" s="255"/>
      <c r="I170" s="255"/>
      <c r="J170" s="255"/>
      <c r="K170" s="255"/>
      <c r="L170" s="128">
        <v>5038.16</v>
      </c>
      <c r="M170" s="129"/>
      <c r="N170" s="130"/>
      <c r="EZ170" s="74"/>
      <c r="FA170" s="82"/>
      <c r="FB170" s="82"/>
      <c r="FC170" s="82"/>
      <c r="FG170" s="82"/>
      <c r="FJ170" s="82"/>
      <c r="FK170" s="82"/>
      <c r="FL170" s="90" t="s">
        <v>208</v>
      </c>
    </row>
    <row r="171" spans="1:169" s="37" customFormat="1" ht="15" x14ac:dyDescent="0.25">
      <c r="A171" s="127"/>
      <c r="B171" s="84"/>
      <c r="C171" s="255" t="s">
        <v>209</v>
      </c>
      <c r="D171" s="255"/>
      <c r="E171" s="255"/>
      <c r="F171" s="255"/>
      <c r="G171" s="255"/>
      <c r="H171" s="255"/>
      <c r="I171" s="255"/>
      <c r="J171" s="255"/>
      <c r="K171" s="255"/>
      <c r="L171" s="128">
        <v>2685.53</v>
      </c>
      <c r="M171" s="129"/>
      <c r="N171" s="130"/>
      <c r="EZ171" s="74"/>
      <c r="FA171" s="82"/>
      <c r="FB171" s="82"/>
      <c r="FC171" s="82"/>
      <c r="FG171" s="82"/>
      <c r="FJ171" s="82"/>
      <c r="FK171" s="82"/>
      <c r="FL171" s="90" t="s">
        <v>209</v>
      </c>
    </row>
    <row r="172" spans="1:169" s="37" customFormat="1" ht="15" x14ac:dyDescent="0.25">
      <c r="A172" s="127"/>
      <c r="B172" s="84"/>
      <c r="C172" s="255" t="s">
        <v>210</v>
      </c>
      <c r="D172" s="255"/>
      <c r="E172" s="255"/>
      <c r="F172" s="255"/>
      <c r="G172" s="255"/>
      <c r="H172" s="255"/>
      <c r="I172" s="255"/>
      <c r="J172" s="255"/>
      <c r="K172" s="255"/>
      <c r="L172" s="128">
        <v>4853.92</v>
      </c>
      <c r="M172" s="129"/>
      <c r="N172" s="130"/>
      <c r="EZ172" s="74"/>
      <c r="FA172" s="82"/>
      <c r="FB172" s="82"/>
      <c r="FC172" s="82"/>
      <c r="FG172" s="82"/>
      <c r="FJ172" s="82"/>
      <c r="FK172" s="82"/>
      <c r="FL172" s="90" t="s">
        <v>210</v>
      </c>
    </row>
    <row r="173" spans="1:169" s="37" customFormat="1" ht="15" x14ac:dyDescent="0.25">
      <c r="A173" s="127"/>
      <c r="B173" s="84"/>
      <c r="C173" s="255" t="s">
        <v>211</v>
      </c>
      <c r="D173" s="255"/>
      <c r="E173" s="255"/>
      <c r="F173" s="255"/>
      <c r="G173" s="255"/>
      <c r="H173" s="255"/>
      <c r="I173" s="255"/>
      <c r="J173" s="255"/>
      <c r="K173" s="255"/>
      <c r="L173" s="128">
        <v>5038.16</v>
      </c>
      <c r="M173" s="129"/>
      <c r="N173" s="130"/>
      <c r="EZ173" s="74"/>
      <c r="FA173" s="82"/>
      <c r="FB173" s="82"/>
      <c r="FC173" s="82"/>
      <c r="FG173" s="82"/>
      <c r="FJ173" s="82"/>
      <c r="FK173" s="82"/>
      <c r="FL173" s="90" t="s">
        <v>211</v>
      </c>
    </row>
    <row r="174" spans="1:169" s="37" customFormat="1" ht="15" x14ac:dyDescent="0.25">
      <c r="A174" s="127"/>
      <c r="B174" s="84"/>
      <c r="C174" s="255" t="s">
        <v>212</v>
      </c>
      <c r="D174" s="255"/>
      <c r="E174" s="255"/>
      <c r="F174" s="255"/>
      <c r="G174" s="255"/>
      <c r="H174" s="255"/>
      <c r="I174" s="255"/>
      <c r="J174" s="255"/>
      <c r="K174" s="255"/>
      <c r="L174" s="128">
        <v>2685.53</v>
      </c>
      <c r="M174" s="129"/>
      <c r="N174" s="130"/>
      <c r="EZ174" s="74"/>
      <c r="FA174" s="82"/>
      <c r="FB174" s="82"/>
      <c r="FC174" s="82"/>
      <c r="FG174" s="82"/>
      <c r="FJ174" s="82"/>
      <c r="FK174" s="82"/>
      <c r="FL174" s="90" t="s">
        <v>212</v>
      </c>
    </row>
    <row r="175" spans="1:169" s="37" customFormat="1" ht="15" x14ac:dyDescent="0.25">
      <c r="A175" s="127"/>
      <c r="B175" s="123"/>
      <c r="C175" s="256" t="s">
        <v>213</v>
      </c>
      <c r="D175" s="256"/>
      <c r="E175" s="256"/>
      <c r="F175" s="256"/>
      <c r="G175" s="256"/>
      <c r="H175" s="256"/>
      <c r="I175" s="256"/>
      <c r="J175" s="256"/>
      <c r="K175" s="256"/>
      <c r="L175" s="133">
        <v>177219.44</v>
      </c>
      <c r="M175" s="134"/>
      <c r="N175" s="126"/>
      <c r="EZ175" s="74"/>
      <c r="FA175" s="82"/>
      <c r="FB175" s="82"/>
      <c r="FC175" s="82"/>
      <c r="FG175" s="82"/>
      <c r="FJ175" s="82"/>
      <c r="FK175" s="82"/>
      <c r="FM175" s="82" t="s">
        <v>213</v>
      </c>
    </row>
    <row r="176" spans="1:169" s="37" customFormat="1" ht="15" x14ac:dyDescent="0.25">
      <c r="A176" s="127"/>
      <c r="B176" s="84"/>
      <c r="C176" s="255" t="s">
        <v>214</v>
      </c>
      <c r="D176" s="255"/>
      <c r="E176" s="255"/>
      <c r="F176" s="255"/>
      <c r="G176" s="255"/>
      <c r="H176" s="255"/>
      <c r="I176" s="255"/>
      <c r="J176" s="255"/>
      <c r="K176" s="255"/>
      <c r="L176" s="131"/>
      <c r="M176" s="129"/>
      <c r="N176" s="130"/>
      <c r="EZ176" s="74"/>
      <c r="FA176" s="82"/>
      <c r="FB176" s="82"/>
      <c r="FC176" s="82"/>
      <c r="FG176" s="82"/>
      <c r="FJ176" s="82"/>
      <c r="FK176" s="82"/>
      <c r="FL176" s="90" t="s">
        <v>214</v>
      </c>
      <c r="FM176" s="82"/>
    </row>
    <row r="177" spans="1:172" s="37" customFormat="1" ht="15" x14ac:dyDescent="0.25">
      <c r="A177" s="127"/>
      <c r="B177" s="84"/>
      <c r="C177" s="255" t="s">
        <v>215</v>
      </c>
      <c r="D177" s="255"/>
      <c r="E177" s="255"/>
      <c r="F177" s="255"/>
      <c r="G177" s="255"/>
      <c r="H177" s="255"/>
      <c r="I177" s="85" t="s">
        <v>216</v>
      </c>
      <c r="J177" s="135"/>
      <c r="K177" s="135"/>
      <c r="L177" s="136"/>
      <c r="M177" s="125"/>
      <c r="N177" s="137"/>
      <c r="EZ177" s="74"/>
      <c r="FA177" s="82"/>
      <c r="FB177" s="82"/>
      <c r="FC177" s="82"/>
      <c r="FG177" s="82"/>
      <c r="FJ177" s="82"/>
      <c r="FK177" s="82"/>
      <c r="FM177" s="82"/>
      <c r="FN177" s="90" t="s">
        <v>215</v>
      </c>
    </row>
    <row r="178" spans="1:172" s="37" customFormat="1" ht="15" x14ac:dyDescent="0.25">
      <c r="A178" s="127"/>
      <c r="B178" s="84"/>
      <c r="C178" s="255" t="s">
        <v>217</v>
      </c>
      <c r="D178" s="255"/>
      <c r="E178" s="255"/>
      <c r="F178" s="255"/>
      <c r="G178" s="255"/>
      <c r="H178" s="255"/>
      <c r="I178" s="85" t="s">
        <v>218</v>
      </c>
      <c r="J178" s="135"/>
      <c r="K178" s="135"/>
      <c r="L178" s="136"/>
      <c r="M178" s="125"/>
      <c r="N178" s="137"/>
      <c r="EZ178" s="74"/>
      <c r="FA178" s="82"/>
      <c r="FB178" s="82"/>
      <c r="FC178" s="82"/>
      <c r="FG178" s="82"/>
      <c r="FJ178" s="82"/>
      <c r="FK178" s="82"/>
      <c r="FM178" s="82"/>
      <c r="FN178" s="90" t="s">
        <v>217</v>
      </c>
    </row>
    <row r="179" spans="1:172" s="37" customFormat="1" ht="1.5" customHeight="1" x14ac:dyDescent="0.25">
      <c r="A179" s="138"/>
      <c r="B179" s="139"/>
      <c r="C179" s="139"/>
      <c r="D179" s="139"/>
      <c r="E179" s="139"/>
      <c r="F179" s="139"/>
      <c r="G179" s="139"/>
      <c r="H179" s="139"/>
      <c r="I179" s="139"/>
      <c r="J179" s="139"/>
      <c r="K179" s="139"/>
      <c r="L179" s="140"/>
      <c r="M179" s="140"/>
      <c r="N179" s="141"/>
    </row>
    <row r="180" spans="1:172" s="37" customFormat="1" ht="15" x14ac:dyDescent="0.25">
      <c r="A180" s="142"/>
      <c r="B180" s="123"/>
      <c r="C180" s="256" t="s">
        <v>219</v>
      </c>
      <c r="D180" s="256"/>
      <c r="E180" s="256"/>
      <c r="F180" s="256"/>
      <c r="G180" s="256"/>
      <c r="H180" s="256"/>
      <c r="I180" s="256"/>
      <c r="J180" s="256"/>
      <c r="K180" s="256"/>
      <c r="L180" s="124"/>
      <c r="M180" s="134"/>
      <c r="N180" s="126"/>
      <c r="FO180" s="82" t="s">
        <v>219</v>
      </c>
    </row>
    <row r="181" spans="1:172" s="37" customFormat="1" ht="16.5" x14ac:dyDescent="0.3">
      <c r="A181" s="127"/>
      <c r="B181" s="84"/>
      <c r="C181" s="255" t="s">
        <v>197</v>
      </c>
      <c r="D181" s="255"/>
      <c r="E181" s="255"/>
      <c r="F181" s="255"/>
      <c r="G181" s="255"/>
      <c r="H181" s="255"/>
      <c r="I181" s="255"/>
      <c r="J181" s="255"/>
      <c r="K181" s="255"/>
      <c r="L181" s="128">
        <v>169495.75</v>
      </c>
      <c r="M181" s="129"/>
      <c r="N181" s="143">
        <v>1820676.35</v>
      </c>
      <c r="O181" s="144"/>
      <c r="P181" s="144"/>
      <c r="Q181" s="144"/>
      <c r="FO181" s="82"/>
      <c r="FP181" s="90" t="s">
        <v>197</v>
      </c>
    </row>
    <row r="182" spans="1:172" s="37" customFormat="1" ht="16.5" x14ac:dyDescent="0.3">
      <c r="A182" s="127"/>
      <c r="B182" s="84"/>
      <c r="C182" s="255" t="s">
        <v>198</v>
      </c>
      <c r="D182" s="255"/>
      <c r="E182" s="255"/>
      <c r="F182" s="255"/>
      <c r="G182" s="255"/>
      <c r="H182" s="255"/>
      <c r="I182" s="255"/>
      <c r="J182" s="255"/>
      <c r="K182" s="255"/>
      <c r="L182" s="131"/>
      <c r="M182" s="129"/>
      <c r="N182" s="130"/>
      <c r="O182" s="144"/>
      <c r="P182" s="144"/>
      <c r="Q182" s="144"/>
      <c r="FO182" s="82"/>
      <c r="FP182" s="90" t="s">
        <v>198</v>
      </c>
    </row>
    <row r="183" spans="1:172" s="37" customFormat="1" ht="16.5" x14ac:dyDescent="0.3">
      <c r="A183" s="127"/>
      <c r="B183" s="84"/>
      <c r="C183" s="255" t="s">
        <v>199</v>
      </c>
      <c r="D183" s="255"/>
      <c r="E183" s="255"/>
      <c r="F183" s="255"/>
      <c r="G183" s="255"/>
      <c r="H183" s="255"/>
      <c r="I183" s="255"/>
      <c r="J183" s="255"/>
      <c r="K183" s="255"/>
      <c r="L183" s="128">
        <v>4680.66</v>
      </c>
      <c r="M183" s="129"/>
      <c r="N183" s="143">
        <v>244377.26</v>
      </c>
      <c r="O183" s="144"/>
      <c r="P183" s="144"/>
      <c r="Q183" s="144"/>
      <c r="FO183" s="82"/>
      <c r="FP183" s="90" t="s">
        <v>199</v>
      </c>
    </row>
    <row r="184" spans="1:172" s="37" customFormat="1" ht="16.5" x14ac:dyDescent="0.3">
      <c r="A184" s="127"/>
      <c r="B184" s="84"/>
      <c r="C184" s="255" t="s">
        <v>200</v>
      </c>
      <c r="D184" s="255"/>
      <c r="E184" s="255"/>
      <c r="F184" s="255"/>
      <c r="G184" s="255"/>
      <c r="H184" s="255"/>
      <c r="I184" s="255"/>
      <c r="J184" s="255"/>
      <c r="K184" s="255"/>
      <c r="L184" s="128">
        <v>1699.79</v>
      </c>
      <c r="M184" s="129"/>
      <c r="N184" s="143">
        <v>26703.71</v>
      </c>
      <c r="O184" s="144"/>
      <c r="P184" s="144"/>
      <c r="Q184" s="144"/>
      <c r="FO184" s="82"/>
      <c r="FP184" s="90" t="s">
        <v>200</v>
      </c>
    </row>
    <row r="185" spans="1:172" s="37" customFormat="1" ht="16.5" x14ac:dyDescent="0.3">
      <c r="A185" s="127"/>
      <c r="B185" s="84"/>
      <c r="C185" s="255" t="s">
        <v>201</v>
      </c>
      <c r="D185" s="255"/>
      <c r="E185" s="255"/>
      <c r="F185" s="255"/>
      <c r="G185" s="255"/>
      <c r="H185" s="255"/>
      <c r="I185" s="255"/>
      <c r="J185" s="255"/>
      <c r="K185" s="255"/>
      <c r="L185" s="132">
        <v>173.26</v>
      </c>
      <c r="M185" s="129"/>
      <c r="N185" s="143">
        <v>9045.9</v>
      </c>
      <c r="O185" s="144"/>
      <c r="P185" s="144"/>
      <c r="Q185" s="144"/>
      <c r="FO185" s="82"/>
      <c r="FP185" s="90" t="s">
        <v>201</v>
      </c>
    </row>
    <row r="186" spans="1:172" s="37" customFormat="1" ht="16.5" x14ac:dyDescent="0.3">
      <c r="A186" s="127"/>
      <c r="B186" s="84"/>
      <c r="C186" s="255" t="s">
        <v>202</v>
      </c>
      <c r="D186" s="255"/>
      <c r="E186" s="255"/>
      <c r="F186" s="255"/>
      <c r="G186" s="255"/>
      <c r="H186" s="255"/>
      <c r="I186" s="255"/>
      <c r="J186" s="255"/>
      <c r="K186" s="255"/>
      <c r="L186" s="128">
        <v>163115.29999999999</v>
      </c>
      <c r="M186" s="129"/>
      <c r="N186" s="143">
        <v>1549595.38</v>
      </c>
      <c r="O186" s="144"/>
      <c r="P186" s="144"/>
      <c r="Q186" s="144"/>
      <c r="FO186" s="82"/>
      <c r="FP186" s="90" t="s">
        <v>202</v>
      </c>
    </row>
    <row r="187" spans="1:172" s="37" customFormat="1" ht="16.5" x14ac:dyDescent="0.3">
      <c r="A187" s="127"/>
      <c r="B187" s="84"/>
      <c r="C187" s="255" t="s">
        <v>203</v>
      </c>
      <c r="D187" s="255"/>
      <c r="E187" s="255"/>
      <c r="F187" s="255"/>
      <c r="G187" s="255"/>
      <c r="H187" s="255"/>
      <c r="I187" s="255"/>
      <c r="J187" s="255"/>
      <c r="K187" s="255"/>
      <c r="L187" s="128">
        <v>177219.44</v>
      </c>
      <c r="M187" s="129"/>
      <c r="N187" s="143">
        <v>2223929.98</v>
      </c>
      <c r="O187" s="144"/>
      <c r="P187" s="144"/>
      <c r="Q187" s="144"/>
      <c r="FO187" s="82"/>
      <c r="FP187" s="90" t="s">
        <v>203</v>
      </c>
    </row>
    <row r="188" spans="1:172" s="37" customFormat="1" ht="16.5" x14ac:dyDescent="0.3">
      <c r="A188" s="127"/>
      <c r="B188" s="84"/>
      <c r="C188" s="255" t="s">
        <v>198</v>
      </c>
      <c r="D188" s="255"/>
      <c r="E188" s="255"/>
      <c r="F188" s="255"/>
      <c r="G188" s="255"/>
      <c r="H188" s="255"/>
      <c r="I188" s="255"/>
      <c r="J188" s="255"/>
      <c r="K188" s="255"/>
      <c r="L188" s="131"/>
      <c r="M188" s="129"/>
      <c r="N188" s="130"/>
      <c r="O188" s="144"/>
      <c r="P188" s="144"/>
      <c r="Q188" s="144"/>
      <c r="FO188" s="82"/>
      <c r="FP188" s="90" t="s">
        <v>198</v>
      </c>
    </row>
    <row r="189" spans="1:172" s="37" customFormat="1" ht="16.5" x14ac:dyDescent="0.3">
      <c r="A189" s="127"/>
      <c r="B189" s="84"/>
      <c r="C189" s="255" t="s">
        <v>204</v>
      </c>
      <c r="D189" s="255"/>
      <c r="E189" s="255"/>
      <c r="F189" s="255"/>
      <c r="G189" s="255"/>
      <c r="H189" s="255"/>
      <c r="I189" s="255"/>
      <c r="J189" s="255"/>
      <c r="K189" s="255"/>
      <c r="L189" s="128">
        <v>4680.66</v>
      </c>
      <c r="M189" s="129"/>
      <c r="N189" s="143">
        <v>244377.26</v>
      </c>
      <c r="O189" s="144"/>
      <c r="P189" s="144"/>
      <c r="Q189" s="144"/>
      <c r="FO189" s="82"/>
      <c r="FP189" s="90" t="s">
        <v>204</v>
      </c>
    </row>
    <row r="190" spans="1:172" s="37" customFormat="1" ht="16.5" x14ac:dyDescent="0.3">
      <c r="A190" s="127"/>
      <c r="B190" s="84"/>
      <c r="C190" s="255" t="s">
        <v>205</v>
      </c>
      <c r="D190" s="255"/>
      <c r="E190" s="255"/>
      <c r="F190" s="255"/>
      <c r="G190" s="255"/>
      <c r="H190" s="255"/>
      <c r="I190" s="255"/>
      <c r="J190" s="255"/>
      <c r="K190" s="255"/>
      <c r="L190" s="128">
        <v>1699.79</v>
      </c>
      <c r="M190" s="129"/>
      <c r="N190" s="143">
        <v>26703.71</v>
      </c>
      <c r="O190" s="144"/>
      <c r="P190" s="144"/>
      <c r="Q190" s="144"/>
      <c r="FO190" s="82"/>
      <c r="FP190" s="90" t="s">
        <v>205</v>
      </c>
    </row>
    <row r="191" spans="1:172" s="37" customFormat="1" ht="16.5" x14ac:dyDescent="0.3">
      <c r="A191" s="127"/>
      <c r="B191" s="84"/>
      <c r="C191" s="255" t="s">
        <v>206</v>
      </c>
      <c r="D191" s="255"/>
      <c r="E191" s="255"/>
      <c r="F191" s="255"/>
      <c r="G191" s="255"/>
      <c r="H191" s="255"/>
      <c r="I191" s="255"/>
      <c r="J191" s="255"/>
      <c r="K191" s="255"/>
      <c r="L191" s="132">
        <v>173.26</v>
      </c>
      <c r="M191" s="129"/>
      <c r="N191" s="143">
        <v>9045.9</v>
      </c>
      <c r="O191" s="144"/>
      <c r="P191" s="144"/>
      <c r="Q191" s="144"/>
      <c r="FO191" s="82"/>
      <c r="FP191" s="90" t="s">
        <v>206</v>
      </c>
    </row>
    <row r="192" spans="1:172" s="37" customFormat="1" ht="16.5" x14ac:dyDescent="0.3">
      <c r="A192" s="127"/>
      <c r="B192" s="84"/>
      <c r="C192" s="255" t="s">
        <v>207</v>
      </c>
      <c r="D192" s="255"/>
      <c r="E192" s="255"/>
      <c r="F192" s="255"/>
      <c r="G192" s="255"/>
      <c r="H192" s="255"/>
      <c r="I192" s="255"/>
      <c r="J192" s="255"/>
      <c r="K192" s="255"/>
      <c r="L192" s="128">
        <v>163115.29999999999</v>
      </c>
      <c r="M192" s="129"/>
      <c r="N192" s="143">
        <v>1549595.38</v>
      </c>
      <c r="O192" s="144"/>
      <c r="P192" s="144"/>
      <c r="Q192" s="144"/>
      <c r="FO192" s="82"/>
      <c r="FP192" s="90" t="s">
        <v>207</v>
      </c>
    </row>
    <row r="193" spans="1:236" s="37" customFormat="1" ht="16.5" x14ac:dyDescent="0.3">
      <c r="A193" s="127"/>
      <c r="B193" s="84"/>
      <c r="C193" s="255" t="s">
        <v>208</v>
      </c>
      <c r="D193" s="255"/>
      <c r="E193" s="255"/>
      <c r="F193" s="255"/>
      <c r="G193" s="255"/>
      <c r="H193" s="255"/>
      <c r="I193" s="255"/>
      <c r="J193" s="255"/>
      <c r="K193" s="255"/>
      <c r="L193" s="128">
        <v>5038.16</v>
      </c>
      <c r="M193" s="129"/>
      <c r="N193" s="143">
        <v>263041.81</v>
      </c>
      <c r="O193" s="144"/>
      <c r="P193" s="144"/>
      <c r="Q193" s="144"/>
      <c r="FO193" s="82"/>
      <c r="FP193" s="90" t="s">
        <v>208</v>
      </c>
    </row>
    <row r="194" spans="1:236" s="37" customFormat="1" ht="16.5" x14ac:dyDescent="0.3">
      <c r="A194" s="127"/>
      <c r="B194" s="84"/>
      <c r="C194" s="255" t="s">
        <v>209</v>
      </c>
      <c r="D194" s="255"/>
      <c r="E194" s="255"/>
      <c r="F194" s="255"/>
      <c r="G194" s="255"/>
      <c r="H194" s="255"/>
      <c r="I194" s="255"/>
      <c r="J194" s="255"/>
      <c r="K194" s="255"/>
      <c r="L194" s="128">
        <v>2685.53</v>
      </c>
      <c r="M194" s="129"/>
      <c r="N194" s="143">
        <v>140211.82</v>
      </c>
      <c r="O194" s="144"/>
      <c r="P194" s="144"/>
      <c r="Q194" s="144"/>
      <c r="FO194" s="82"/>
      <c r="FP194" s="90" t="s">
        <v>209</v>
      </c>
    </row>
    <row r="195" spans="1:236" s="37" customFormat="1" ht="16.5" x14ac:dyDescent="0.3">
      <c r="A195" s="127"/>
      <c r="B195" s="84"/>
      <c r="C195" s="255" t="s">
        <v>210</v>
      </c>
      <c r="D195" s="255"/>
      <c r="E195" s="255"/>
      <c r="F195" s="255"/>
      <c r="G195" s="255"/>
      <c r="H195" s="255"/>
      <c r="I195" s="255"/>
      <c r="J195" s="255"/>
      <c r="K195" s="255"/>
      <c r="L195" s="128">
        <v>4853.92</v>
      </c>
      <c r="M195" s="129"/>
      <c r="N195" s="143">
        <v>253423.16</v>
      </c>
      <c r="O195" s="144"/>
      <c r="P195" s="144"/>
      <c r="Q195" s="144"/>
      <c r="FO195" s="82"/>
      <c r="FP195" s="90" t="s">
        <v>210</v>
      </c>
    </row>
    <row r="196" spans="1:236" s="37" customFormat="1" ht="16.5" x14ac:dyDescent="0.3">
      <c r="A196" s="127"/>
      <c r="B196" s="84"/>
      <c r="C196" s="255" t="s">
        <v>211</v>
      </c>
      <c r="D196" s="255"/>
      <c r="E196" s="255"/>
      <c r="F196" s="255"/>
      <c r="G196" s="255"/>
      <c r="H196" s="255"/>
      <c r="I196" s="255"/>
      <c r="J196" s="255"/>
      <c r="K196" s="255"/>
      <c r="L196" s="128">
        <v>5038.16</v>
      </c>
      <c r="M196" s="129"/>
      <c r="N196" s="143">
        <v>263041.81</v>
      </c>
      <c r="O196" s="144"/>
      <c r="P196" s="144"/>
      <c r="Q196" s="144"/>
      <c r="FO196" s="82"/>
      <c r="FP196" s="90" t="s">
        <v>211</v>
      </c>
    </row>
    <row r="197" spans="1:236" s="37" customFormat="1" ht="16.5" x14ac:dyDescent="0.3">
      <c r="A197" s="127"/>
      <c r="B197" s="84"/>
      <c r="C197" s="255" t="s">
        <v>212</v>
      </c>
      <c r="D197" s="255"/>
      <c r="E197" s="255"/>
      <c r="F197" s="255"/>
      <c r="G197" s="255"/>
      <c r="H197" s="255"/>
      <c r="I197" s="255"/>
      <c r="J197" s="255"/>
      <c r="K197" s="255"/>
      <c r="L197" s="128">
        <v>2685.53</v>
      </c>
      <c r="M197" s="129"/>
      <c r="N197" s="143">
        <v>140211.82</v>
      </c>
      <c r="O197" s="144"/>
      <c r="P197" s="144"/>
      <c r="Q197" s="144"/>
      <c r="FO197" s="82"/>
      <c r="FP197" s="90" t="s">
        <v>212</v>
      </c>
    </row>
    <row r="198" spans="1:236" s="37" customFormat="1" ht="16.5" x14ac:dyDescent="0.3">
      <c r="A198" s="127"/>
      <c r="B198" s="84"/>
      <c r="C198" s="255" t="s">
        <v>220</v>
      </c>
      <c r="D198" s="255"/>
      <c r="E198" s="255"/>
      <c r="F198" s="255"/>
      <c r="G198" s="255"/>
      <c r="H198" s="255"/>
      <c r="I198" s="255"/>
      <c r="J198" s="255"/>
      <c r="K198" s="255"/>
      <c r="L198" s="128">
        <v>35443.89</v>
      </c>
      <c r="M198" s="129"/>
      <c r="N198" s="143">
        <v>444786</v>
      </c>
      <c r="O198" s="144"/>
      <c r="P198" s="144"/>
      <c r="Q198" s="144"/>
      <c r="FO198" s="82"/>
      <c r="FP198" s="90" t="s">
        <v>220</v>
      </c>
    </row>
    <row r="199" spans="1:236" s="37" customFormat="1" ht="16.5" x14ac:dyDescent="0.3">
      <c r="A199" s="127"/>
      <c r="B199" s="123"/>
      <c r="C199" s="256" t="s">
        <v>221</v>
      </c>
      <c r="D199" s="256"/>
      <c r="E199" s="256"/>
      <c r="F199" s="256"/>
      <c r="G199" s="256"/>
      <c r="H199" s="256"/>
      <c r="I199" s="256"/>
      <c r="J199" s="256"/>
      <c r="K199" s="256"/>
      <c r="L199" s="133">
        <v>212663.33</v>
      </c>
      <c r="M199" s="134"/>
      <c r="N199" s="145">
        <v>2668715.98</v>
      </c>
      <c r="O199" s="144"/>
      <c r="P199" s="144"/>
      <c r="Q199" s="144"/>
      <c r="FO199" s="82"/>
      <c r="FQ199" s="82" t="s">
        <v>221</v>
      </c>
    </row>
    <row r="200" spans="1:236" s="37" customFormat="1" ht="16.5" x14ac:dyDescent="0.3">
      <c r="A200" s="127"/>
      <c r="B200" s="84"/>
      <c r="C200" s="255" t="s">
        <v>214</v>
      </c>
      <c r="D200" s="255"/>
      <c r="E200" s="255"/>
      <c r="F200" s="255"/>
      <c r="G200" s="255"/>
      <c r="H200" s="255"/>
      <c r="I200" s="255"/>
      <c r="J200" s="255"/>
      <c r="K200" s="255"/>
      <c r="L200" s="131"/>
      <c r="M200" s="129"/>
      <c r="N200" s="130"/>
      <c r="O200" s="144"/>
      <c r="P200" s="144"/>
      <c r="Q200" s="144"/>
      <c r="FO200" s="82"/>
      <c r="FP200" s="90" t="s">
        <v>214</v>
      </c>
      <c r="FQ200" s="82"/>
    </row>
    <row r="201" spans="1:236" s="37" customFormat="1" ht="16.5" x14ac:dyDescent="0.3">
      <c r="A201" s="127"/>
      <c r="B201" s="84"/>
      <c r="C201" s="255" t="s">
        <v>215</v>
      </c>
      <c r="D201" s="255"/>
      <c r="E201" s="255"/>
      <c r="F201" s="255"/>
      <c r="G201" s="255"/>
      <c r="H201" s="255"/>
      <c r="I201" s="85" t="s">
        <v>216</v>
      </c>
      <c r="J201" s="135"/>
      <c r="K201" s="135"/>
      <c r="L201" s="136"/>
      <c r="M201" s="125"/>
      <c r="N201" s="137"/>
      <c r="O201" s="144"/>
      <c r="P201" s="144"/>
      <c r="Q201" s="144"/>
      <c r="FO201" s="82"/>
      <c r="FQ201" s="82"/>
      <c r="FR201" s="90" t="s">
        <v>215</v>
      </c>
    </row>
    <row r="202" spans="1:236" s="37" customFormat="1" ht="16.5" x14ac:dyDescent="0.3">
      <c r="A202" s="127"/>
      <c r="B202" s="84"/>
      <c r="C202" s="255" t="s">
        <v>217</v>
      </c>
      <c r="D202" s="255"/>
      <c r="E202" s="255"/>
      <c r="F202" s="255"/>
      <c r="G202" s="255"/>
      <c r="H202" s="255"/>
      <c r="I202" s="85" t="s">
        <v>218</v>
      </c>
      <c r="J202" s="135"/>
      <c r="K202" s="135"/>
      <c r="L202" s="136"/>
      <c r="M202" s="125"/>
      <c r="N202" s="137"/>
      <c r="O202" s="144"/>
      <c r="P202" s="144"/>
      <c r="Q202" s="144"/>
      <c r="FO202" s="82"/>
      <c r="FQ202" s="82"/>
      <c r="FR202" s="90" t="s">
        <v>217</v>
      </c>
    </row>
    <row r="203" spans="1:236" s="37" customFormat="1" ht="1.5" customHeight="1" x14ac:dyDescent="0.25">
      <c r="A203" s="138"/>
      <c r="B203" s="121"/>
      <c r="C203" s="119"/>
      <c r="D203" s="119"/>
      <c r="E203" s="119"/>
      <c r="F203" s="119"/>
      <c r="G203" s="119"/>
      <c r="H203" s="119"/>
      <c r="I203" s="119"/>
      <c r="J203" s="119"/>
      <c r="K203" s="119"/>
      <c r="L203" s="146"/>
      <c r="M203" s="147"/>
      <c r="N203" s="148"/>
    </row>
    <row r="204" spans="1:236" s="37" customFormat="1" ht="26.25" customHeight="1" x14ac:dyDescent="0.25">
      <c r="A204" s="149"/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</row>
    <row r="205" spans="1:236" s="57" customFormat="1" ht="15" x14ac:dyDescent="0.25">
      <c r="A205" s="40"/>
      <c r="B205" s="131" t="s">
        <v>222</v>
      </c>
      <c r="C205" s="258"/>
      <c r="D205" s="258"/>
      <c r="E205" s="258"/>
      <c r="F205" s="258"/>
      <c r="G205" s="258"/>
      <c r="H205" s="259"/>
      <c r="I205" s="259"/>
      <c r="J205" s="259"/>
      <c r="K205" s="259"/>
      <c r="L205" s="259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43"/>
      <c r="BG205" s="43"/>
      <c r="BH205" s="43"/>
      <c r="BI205" s="43"/>
      <c r="BJ205" s="43"/>
      <c r="BK205" s="43"/>
      <c r="BL205" s="43"/>
      <c r="BM205" s="43"/>
      <c r="BN205" s="43"/>
      <c r="BO205" s="43"/>
      <c r="BP205" s="43"/>
      <c r="BQ205" s="43"/>
      <c r="BR205" s="43"/>
      <c r="BS205" s="43"/>
      <c r="BT205" s="43"/>
      <c r="BU205" s="43"/>
      <c r="BV205" s="43"/>
      <c r="BW205" s="43"/>
      <c r="BX205" s="43"/>
      <c r="BY205" s="43"/>
      <c r="BZ205" s="43"/>
      <c r="CA205" s="43"/>
      <c r="CB205" s="43"/>
      <c r="CC205" s="43"/>
      <c r="CD205" s="43"/>
      <c r="CE205" s="43"/>
      <c r="CF205" s="43"/>
      <c r="CG205" s="43"/>
      <c r="CH205" s="43"/>
      <c r="CI205" s="43"/>
      <c r="CJ205" s="43"/>
      <c r="CK205" s="43"/>
      <c r="CL205" s="43"/>
      <c r="CM205" s="43"/>
      <c r="CN205" s="43"/>
      <c r="CO205" s="43"/>
      <c r="CP205" s="43"/>
      <c r="CQ205" s="43"/>
      <c r="CR205" s="43"/>
      <c r="CS205" s="43"/>
      <c r="CT205" s="43"/>
      <c r="CU205" s="43"/>
      <c r="CV205" s="43"/>
      <c r="CW205" s="43"/>
      <c r="CX205" s="43"/>
      <c r="CY205" s="43"/>
      <c r="CZ205" s="43"/>
      <c r="DA205" s="43"/>
      <c r="DB205" s="43"/>
      <c r="DC205" s="43"/>
      <c r="DD205" s="43"/>
      <c r="DE205" s="43"/>
      <c r="DF205" s="43"/>
      <c r="DG205" s="43"/>
      <c r="DH205" s="43"/>
      <c r="DI205" s="43"/>
      <c r="DJ205" s="43"/>
      <c r="DK205" s="43"/>
      <c r="DL205" s="43"/>
      <c r="DM205" s="43"/>
      <c r="DN205" s="43"/>
      <c r="DO205" s="43"/>
      <c r="DP205" s="43"/>
      <c r="DQ205" s="43"/>
      <c r="DR205" s="43"/>
      <c r="DS205" s="43"/>
      <c r="DT205" s="43"/>
      <c r="DU205" s="43"/>
      <c r="DV205" s="43"/>
      <c r="DW205" s="43"/>
      <c r="DX205" s="43"/>
      <c r="DY205" s="43"/>
      <c r="DZ205" s="43"/>
      <c r="EA205" s="43"/>
      <c r="EB205" s="43"/>
      <c r="EC205" s="43"/>
      <c r="ED205" s="43"/>
      <c r="EE205" s="43"/>
      <c r="EF205" s="43"/>
      <c r="EG205" s="43"/>
      <c r="EH205" s="43"/>
      <c r="EI205" s="43"/>
      <c r="EJ205" s="43"/>
      <c r="EK205" s="43"/>
      <c r="EL205" s="43"/>
      <c r="EM205" s="43"/>
      <c r="EN205" s="43"/>
      <c r="EO205" s="43"/>
      <c r="EP205" s="43"/>
      <c r="EQ205" s="43"/>
      <c r="ER205" s="43"/>
      <c r="ES205" s="43"/>
      <c r="ET205" s="43"/>
      <c r="EU205" s="43"/>
      <c r="EV205" s="43"/>
      <c r="EW205" s="43"/>
      <c r="EX205" s="43"/>
      <c r="EY205" s="43"/>
      <c r="EZ205" s="43"/>
      <c r="FA205" s="43"/>
      <c r="FB205" s="43"/>
      <c r="FC205" s="43"/>
      <c r="FD205" s="43"/>
      <c r="FE205" s="43"/>
      <c r="FF205" s="43"/>
      <c r="FG205" s="43"/>
      <c r="FH205" s="43"/>
      <c r="FI205" s="43"/>
      <c r="FJ205" s="43"/>
      <c r="FK205" s="43"/>
      <c r="FL205" s="43"/>
      <c r="FM205" s="43"/>
      <c r="FN205" s="43"/>
      <c r="FO205" s="43"/>
      <c r="FP205" s="43"/>
      <c r="FQ205" s="43"/>
      <c r="FR205" s="43"/>
      <c r="FS205" s="43" t="s">
        <v>60</v>
      </c>
      <c r="FT205" s="43" t="s">
        <v>60</v>
      </c>
      <c r="FU205" s="43" t="s">
        <v>60</v>
      </c>
      <c r="FV205" s="43" t="s">
        <v>60</v>
      </c>
      <c r="FW205" s="43" t="s">
        <v>60</v>
      </c>
      <c r="FX205" s="43" t="s">
        <v>60</v>
      </c>
      <c r="FY205" s="43" t="s">
        <v>60</v>
      </c>
      <c r="FZ205" s="43" t="s">
        <v>60</v>
      </c>
      <c r="GA205" s="43" t="s">
        <v>60</v>
      </c>
      <c r="GB205" s="43" t="s">
        <v>60</v>
      </c>
      <c r="GC205" s="43"/>
      <c r="GD205" s="43"/>
      <c r="GE205" s="43"/>
      <c r="GF205" s="43"/>
      <c r="GG205" s="43"/>
      <c r="GH205" s="43"/>
      <c r="GI205" s="43"/>
      <c r="GJ205" s="43"/>
      <c r="GK205" s="43"/>
      <c r="GL205" s="43"/>
      <c r="GM205" s="43"/>
      <c r="GN205" s="43"/>
      <c r="GO205" s="43"/>
      <c r="GP205" s="43"/>
      <c r="GQ205" s="43"/>
      <c r="GR205" s="43"/>
      <c r="GS205" s="43"/>
      <c r="GT205" s="43"/>
      <c r="GU205" s="43"/>
      <c r="GV205" s="43"/>
      <c r="GW205" s="43"/>
      <c r="GX205" s="43"/>
      <c r="GY205" s="43"/>
      <c r="GZ205" s="43"/>
      <c r="HA205" s="43"/>
      <c r="HB205" s="43"/>
      <c r="HC205" s="43"/>
      <c r="HD205" s="43"/>
      <c r="HE205" s="43"/>
      <c r="HF205" s="43"/>
      <c r="HG205" s="43"/>
      <c r="HH205" s="43"/>
      <c r="HI205" s="43"/>
      <c r="HJ205" s="43"/>
      <c r="HK205" s="43"/>
      <c r="HL205" s="43"/>
      <c r="HM205" s="43"/>
      <c r="HN205" s="43"/>
      <c r="HO205" s="43"/>
      <c r="HP205" s="43"/>
      <c r="HQ205" s="43"/>
      <c r="HR205" s="43"/>
      <c r="HS205" s="43"/>
      <c r="HT205" s="43"/>
      <c r="HU205" s="43"/>
      <c r="HV205" s="43"/>
      <c r="HW205" s="43"/>
      <c r="HX205" s="43"/>
      <c r="HY205" s="43"/>
      <c r="HZ205" s="43"/>
      <c r="IA205" s="43"/>
      <c r="IB205" s="43"/>
    </row>
    <row r="206" spans="1:236" s="151" customFormat="1" ht="16.5" customHeight="1" x14ac:dyDescent="0.25">
      <c r="A206" s="42"/>
      <c r="B206" s="131"/>
      <c r="C206" s="257" t="s">
        <v>223</v>
      </c>
      <c r="D206" s="257"/>
      <c r="E206" s="257"/>
      <c r="F206" s="257"/>
      <c r="G206" s="257"/>
      <c r="H206" s="257"/>
      <c r="I206" s="257"/>
      <c r="J206" s="257"/>
      <c r="K206" s="257"/>
      <c r="L206" s="257"/>
      <c r="Y206" s="152"/>
      <c r="Z206" s="152"/>
      <c r="AA206" s="152"/>
      <c r="AB206" s="152"/>
      <c r="AC206" s="152"/>
      <c r="AD206" s="152"/>
      <c r="AE206" s="152"/>
      <c r="AF206" s="152"/>
      <c r="AG206" s="152"/>
      <c r="AH206" s="152"/>
      <c r="AI206" s="152"/>
      <c r="AJ206" s="152"/>
      <c r="AK206" s="152"/>
      <c r="AL206" s="152"/>
      <c r="AM206" s="152"/>
      <c r="AN206" s="152"/>
      <c r="AO206" s="152"/>
      <c r="AP206" s="152"/>
      <c r="AQ206" s="152"/>
      <c r="AR206" s="152"/>
      <c r="AS206" s="152"/>
      <c r="AT206" s="152"/>
      <c r="AU206" s="152"/>
      <c r="AV206" s="152"/>
      <c r="AW206" s="152"/>
      <c r="AX206" s="152"/>
      <c r="AY206" s="152"/>
      <c r="AZ206" s="152"/>
      <c r="BA206" s="152"/>
      <c r="BB206" s="152"/>
      <c r="BC206" s="152"/>
      <c r="BD206" s="152"/>
      <c r="BE206" s="152"/>
      <c r="BF206" s="152"/>
      <c r="BG206" s="152"/>
      <c r="BH206" s="152"/>
      <c r="BI206" s="152"/>
      <c r="BJ206" s="152"/>
      <c r="BK206" s="152"/>
      <c r="BL206" s="152"/>
      <c r="BM206" s="152"/>
      <c r="BN206" s="152"/>
      <c r="BO206" s="152"/>
      <c r="BP206" s="152"/>
      <c r="BQ206" s="152"/>
      <c r="BR206" s="152"/>
      <c r="BS206" s="152"/>
      <c r="BT206" s="152"/>
      <c r="BU206" s="152"/>
      <c r="BV206" s="152"/>
      <c r="BW206" s="152"/>
      <c r="BX206" s="152"/>
      <c r="BY206" s="152"/>
      <c r="BZ206" s="152"/>
      <c r="CA206" s="152"/>
      <c r="CB206" s="152"/>
      <c r="CC206" s="152"/>
      <c r="CD206" s="152"/>
      <c r="CE206" s="152"/>
      <c r="CF206" s="152"/>
      <c r="CG206" s="152"/>
      <c r="CH206" s="152"/>
      <c r="CI206" s="152"/>
      <c r="CJ206" s="152"/>
      <c r="CK206" s="152"/>
      <c r="CL206" s="152"/>
      <c r="CM206" s="152"/>
      <c r="CN206" s="152"/>
      <c r="CO206" s="152"/>
      <c r="CP206" s="152"/>
      <c r="CQ206" s="152"/>
      <c r="CR206" s="152"/>
      <c r="CS206" s="152"/>
      <c r="CT206" s="152"/>
      <c r="CU206" s="152"/>
      <c r="CV206" s="152"/>
      <c r="CW206" s="152"/>
      <c r="CX206" s="152"/>
      <c r="CY206" s="152"/>
      <c r="CZ206" s="152"/>
      <c r="DA206" s="152"/>
      <c r="DB206" s="152"/>
      <c r="DC206" s="152"/>
      <c r="DD206" s="152"/>
      <c r="DE206" s="152"/>
      <c r="DF206" s="152"/>
      <c r="DG206" s="152"/>
      <c r="DH206" s="152"/>
      <c r="DI206" s="152"/>
      <c r="DJ206" s="152"/>
      <c r="DK206" s="152"/>
      <c r="DL206" s="152"/>
      <c r="DM206" s="152"/>
      <c r="DN206" s="152"/>
      <c r="DO206" s="152"/>
      <c r="DP206" s="152"/>
      <c r="DQ206" s="152"/>
      <c r="DR206" s="152"/>
      <c r="DS206" s="152"/>
      <c r="DT206" s="152"/>
      <c r="DU206" s="152"/>
      <c r="DV206" s="152"/>
      <c r="DW206" s="152"/>
      <c r="DX206" s="152"/>
      <c r="DY206" s="152"/>
      <c r="DZ206" s="152"/>
      <c r="EA206" s="152"/>
      <c r="EB206" s="152"/>
      <c r="EC206" s="152"/>
      <c r="ED206" s="152"/>
      <c r="EE206" s="152"/>
      <c r="EF206" s="152"/>
      <c r="EG206" s="152"/>
      <c r="EH206" s="152"/>
      <c r="EI206" s="152"/>
      <c r="EJ206" s="152"/>
      <c r="EK206" s="152"/>
      <c r="EL206" s="152"/>
      <c r="EM206" s="152"/>
      <c r="EN206" s="152"/>
      <c r="EO206" s="152"/>
      <c r="EP206" s="152"/>
      <c r="EQ206" s="152"/>
      <c r="ER206" s="152"/>
      <c r="ES206" s="152"/>
      <c r="ET206" s="152"/>
      <c r="EU206" s="152"/>
      <c r="EV206" s="152"/>
      <c r="EW206" s="152"/>
      <c r="EX206" s="152"/>
      <c r="EY206" s="152"/>
      <c r="EZ206" s="152"/>
      <c r="FA206" s="152"/>
      <c r="FB206" s="152"/>
      <c r="FC206" s="152"/>
      <c r="FD206" s="152"/>
      <c r="FE206" s="152"/>
      <c r="FF206" s="152"/>
      <c r="FG206" s="152"/>
      <c r="FH206" s="152"/>
      <c r="FI206" s="152"/>
      <c r="FJ206" s="152"/>
      <c r="FK206" s="152"/>
      <c r="FL206" s="152"/>
      <c r="FM206" s="152"/>
      <c r="FN206" s="152"/>
      <c r="FO206" s="152"/>
      <c r="FP206" s="152"/>
      <c r="FQ206" s="152"/>
      <c r="FR206" s="152"/>
      <c r="FS206" s="152"/>
      <c r="FT206" s="152"/>
      <c r="FU206" s="152"/>
      <c r="FV206" s="152"/>
      <c r="FW206" s="152"/>
      <c r="FX206" s="152"/>
      <c r="FY206" s="152"/>
      <c r="FZ206" s="152"/>
      <c r="GA206" s="152"/>
      <c r="GB206" s="152"/>
      <c r="GC206" s="152"/>
      <c r="GD206" s="152"/>
      <c r="GE206" s="152"/>
      <c r="GF206" s="152"/>
      <c r="GG206" s="152"/>
      <c r="GH206" s="152"/>
      <c r="GI206" s="152"/>
      <c r="GJ206" s="152"/>
      <c r="GK206" s="152"/>
      <c r="GL206" s="152"/>
      <c r="GM206" s="152"/>
      <c r="GN206" s="152"/>
      <c r="GO206" s="152"/>
      <c r="GP206" s="152"/>
      <c r="GQ206" s="152"/>
      <c r="GR206" s="152"/>
      <c r="GS206" s="152"/>
      <c r="GT206" s="152"/>
      <c r="GU206" s="152"/>
      <c r="GV206" s="152"/>
      <c r="GW206" s="152"/>
      <c r="GX206" s="152"/>
      <c r="GY206" s="152"/>
      <c r="GZ206" s="152"/>
      <c r="HA206" s="152"/>
      <c r="HB206" s="152"/>
      <c r="HC206" s="152"/>
      <c r="HD206" s="152"/>
      <c r="HE206" s="152"/>
      <c r="HF206" s="152"/>
      <c r="HG206" s="152"/>
      <c r="HH206" s="152"/>
      <c r="HI206" s="152"/>
      <c r="HJ206" s="152"/>
      <c r="HK206" s="152"/>
      <c r="HL206" s="152"/>
      <c r="HM206" s="152"/>
      <c r="HN206" s="152"/>
      <c r="HO206" s="152"/>
      <c r="HP206" s="152"/>
      <c r="HQ206" s="152"/>
      <c r="HR206" s="152"/>
      <c r="HS206" s="152"/>
      <c r="HT206" s="152"/>
      <c r="HU206" s="152"/>
      <c r="HV206" s="152"/>
      <c r="HW206" s="152"/>
      <c r="HX206" s="152"/>
      <c r="HY206" s="152"/>
      <c r="HZ206" s="152"/>
      <c r="IA206" s="152"/>
      <c r="IB206" s="152"/>
    </row>
    <row r="207" spans="1:236" s="57" customFormat="1" ht="15" x14ac:dyDescent="0.25">
      <c r="A207" s="40"/>
      <c r="B207" s="131" t="s">
        <v>224</v>
      </c>
      <c r="C207" s="258"/>
      <c r="D207" s="258"/>
      <c r="E207" s="258"/>
      <c r="F207" s="258"/>
      <c r="G207" s="258"/>
      <c r="H207" s="259"/>
      <c r="I207" s="259"/>
      <c r="J207" s="259"/>
      <c r="K207" s="259"/>
      <c r="L207" s="259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43"/>
      <c r="BG207" s="43"/>
      <c r="BH207" s="43"/>
      <c r="BI207" s="43"/>
      <c r="BJ207" s="43"/>
      <c r="BK207" s="43"/>
      <c r="BL207" s="43"/>
      <c r="BM207" s="43"/>
      <c r="BN207" s="43"/>
      <c r="BO207" s="43"/>
      <c r="BP207" s="43"/>
      <c r="BQ207" s="43"/>
      <c r="BR207" s="43"/>
      <c r="BS207" s="43"/>
      <c r="BT207" s="43"/>
      <c r="BU207" s="43"/>
      <c r="BV207" s="43"/>
      <c r="BW207" s="43"/>
      <c r="BX207" s="43"/>
      <c r="BY207" s="43"/>
      <c r="BZ207" s="43"/>
      <c r="CA207" s="43"/>
      <c r="CB207" s="43"/>
      <c r="CC207" s="43"/>
      <c r="CD207" s="43"/>
      <c r="CE207" s="43"/>
      <c r="CF207" s="43"/>
      <c r="CG207" s="43"/>
      <c r="CH207" s="43"/>
      <c r="CI207" s="43"/>
      <c r="CJ207" s="43"/>
      <c r="CK207" s="43"/>
      <c r="CL207" s="43"/>
      <c r="CM207" s="43"/>
      <c r="CN207" s="43"/>
      <c r="CO207" s="43"/>
      <c r="CP207" s="43"/>
      <c r="CQ207" s="43"/>
      <c r="CR207" s="43"/>
      <c r="CS207" s="43"/>
      <c r="CT207" s="43"/>
      <c r="CU207" s="43"/>
      <c r="CV207" s="43"/>
      <c r="CW207" s="43"/>
      <c r="CX207" s="43"/>
      <c r="CY207" s="43"/>
      <c r="CZ207" s="43"/>
      <c r="DA207" s="43"/>
      <c r="DB207" s="43"/>
      <c r="DC207" s="43"/>
      <c r="DD207" s="43"/>
      <c r="DE207" s="43"/>
      <c r="DF207" s="43"/>
      <c r="DG207" s="43"/>
      <c r="DH207" s="43"/>
      <c r="DI207" s="43"/>
      <c r="DJ207" s="43"/>
      <c r="DK207" s="43"/>
      <c r="DL207" s="43"/>
      <c r="DM207" s="43"/>
      <c r="DN207" s="43"/>
      <c r="DO207" s="43"/>
      <c r="DP207" s="43"/>
      <c r="DQ207" s="43"/>
      <c r="DR207" s="43"/>
      <c r="DS207" s="43"/>
      <c r="DT207" s="43"/>
      <c r="DU207" s="43"/>
      <c r="DV207" s="43"/>
      <c r="DW207" s="43"/>
      <c r="DX207" s="43"/>
      <c r="DY207" s="43"/>
      <c r="DZ207" s="43"/>
      <c r="EA207" s="43"/>
      <c r="EB207" s="43"/>
      <c r="EC207" s="43"/>
      <c r="ED207" s="43"/>
      <c r="EE207" s="43"/>
      <c r="EF207" s="43"/>
      <c r="EG207" s="43"/>
      <c r="EH207" s="43"/>
      <c r="EI207" s="43"/>
      <c r="EJ207" s="43"/>
      <c r="EK207" s="43"/>
      <c r="EL207" s="43"/>
      <c r="EM207" s="43"/>
      <c r="EN207" s="43"/>
      <c r="EO207" s="43"/>
      <c r="EP207" s="43"/>
      <c r="EQ207" s="43"/>
      <c r="ER207" s="43"/>
      <c r="ES207" s="43"/>
      <c r="ET207" s="43"/>
      <c r="EU207" s="43"/>
      <c r="EV207" s="43"/>
      <c r="EW207" s="43"/>
      <c r="EX207" s="43"/>
      <c r="EY207" s="43"/>
      <c r="EZ207" s="43"/>
      <c r="FA207" s="43"/>
      <c r="FB207" s="43"/>
      <c r="FC207" s="43"/>
      <c r="FD207" s="43"/>
      <c r="FE207" s="43"/>
      <c r="FF207" s="43"/>
      <c r="FG207" s="43"/>
      <c r="FH207" s="43"/>
      <c r="FI207" s="43"/>
      <c r="FJ207" s="43"/>
      <c r="FK207" s="43"/>
      <c r="FL207" s="43"/>
      <c r="FM207" s="43"/>
      <c r="FN207" s="43"/>
      <c r="FO207" s="43"/>
      <c r="FP207" s="43"/>
      <c r="FQ207" s="43"/>
      <c r="FR207" s="43"/>
      <c r="FS207" s="43"/>
      <c r="FT207" s="43"/>
      <c r="FU207" s="43"/>
      <c r="FV207" s="43"/>
      <c r="FW207" s="43"/>
      <c r="FX207" s="43"/>
      <c r="FY207" s="43"/>
      <c r="FZ207" s="43"/>
      <c r="GA207" s="43"/>
      <c r="GB207" s="43"/>
      <c r="GC207" s="43" t="s">
        <v>60</v>
      </c>
      <c r="GD207" s="43" t="s">
        <v>60</v>
      </c>
      <c r="GE207" s="43" t="s">
        <v>60</v>
      </c>
      <c r="GF207" s="43" t="s">
        <v>60</v>
      </c>
      <c r="GG207" s="43" t="s">
        <v>60</v>
      </c>
      <c r="GH207" s="43" t="s">
        <v>60</v>
      </c>
      <c r="GI207" s="43" t="s">
        <v>60</v>
      </c>
      <c r="GJ207" s="43" t="s">
        <v>60</v>
      </c>
      <c r="GK207" s="43" t="s">
        <v>60</v>
      </c>
      <c r="GL207" s="43" t="s">
        <v>60</v>
      </c>
      <c r="GM207" s="43"/>
      <c r="GN207" s="43"/>
      <c r="GO207" s="43"/>
      <c r="GP207" s="43"/>
      <c r="GQ207" s="43"/>
      <c r="GR207" s="43"/>
      <c r="GS207" s="43"/>
      <c r="GT207" s="43"/>
      <c r="GU207" s="43"/>
      <c r="GV207" s="43"/>
      <c r="GW207" s="43"/>
      <c r="GX207" s="43"/>
      <c r="GY207" s="43"/>
      <c r="GZ207" s="43"/>
      <c r="HA207" s="43"/>
      <c r="HB207" s="43"/>
      <c r="HC207" s="43"/>
      <c r="HD207" s="43"/>
      <c r="HE207" s="43"/>
      <c r="HF207" s="43"/>
      <c r="HG207" s="43"/>
      <c r="HH207" s="43"/>
      <c r="HI207" s="43"/>
      <c r="HJ207" s="43"/>
      <c r="HK207" s="43"/>
      <c r="HL207" s="43"/>
      <c r="HM207" s="43"/>
      <c r="HN207" s="43"/>
      <c r="HO207" s="43"/>
      <c r="HP207" s="43"/>
      <c r="HQ207" s="43"/>
      <c r="HR207" s="43"/>
      <c r="HS207" s="43"/>
      <c r="HT207" s="43"/>
      <c r="HU207" s="43"/>
      <c r="HV207" s="43"/>
      <c r="HW207" s="43"/>
      <c r="HX207" s="43"/>
      <c r="HY207" s="43"/>
      <c r="HZ207" s="43"/>
      <c r="IA207" s="43"/>
      <c r="IB207" s="43"/>
    </row>
    <row r="208" spans="1:236" s="151" customFormat="1" ht="16.5" customHeight="1" x14ac:dyDescent="0.25">
      <c r="A208" s="42"/>
      <c r="C208" s="257" t="s">
        <v>223</v>
      </c>
      <c r="D208" s="257"/>
      <c r="E208" s="257"/>
      <c r="F208" s="257"/>
      <c r="G208" s="257"/>
      <c r="H208" s="257"/>
      <c r="I208" s="257"/>
      <c r="J208" s="257"/>
      <c r="K208" s="257"/>
      <c r="L208" s="257"/>
      <c r="Y208" s="152"/>
      <c r="Z208" s="152"/>
      <c r="AA208" s="152"/>
      <c r="AB208" s="152"/>
      <c r="AC208" s="152"/>
      <c r="AD208" s="152"/>
      <c r="AE208" s="152"/>
      <c r="AF208" s="152"/>
      <c r="AG208" s="152"/>
      <c r="AH208" s="152"/>
      <c r="AI208" s="152"/>
      <c r="AJ208" s="152"/>
      <c r="AK208" s="152"/>
      <c r="AL208" s="152"/>
      <c r="AM208" s="152"/>
      <c r="AN208" s="152"/>
      <c r="AO208" s="152"/>
      <c r="AP208" s="152"/>
      <c r="AQ208" s="152"/>
      <c r="AR208" s="152"/>
      <c r="AS208" s="152"/>
      <c r="AT208" s="152"/>
      <c r="AU208" s="152"/>
      <c r="AV208" s="152"/>
      <c r="AW208" s="152"/>
      <c r="AX208" s="152"/>
      <c r="AY208" s="152"/>
      <c r="AZ208" s="152"/>
      <c r="BA208" s="152"/>
      <c r="BB208" s="152"/>
      <c r="BC208" s="152"/>
      <c r="BD208" s="152"/>
      <c r="BE208" s="152"/>
      <c r="BF208" s="152"/>
      <c r="BG208" s="152"/>
      <c r="BH208" s="152"/>
      <c r="BI208" s="152"/>
      <c r="BJ208" s="152"/>
      <c r="BK208" s="152"/>
      <c r="BL208" s="152"/>
      <c r="BM208" s="152"/>
      <c r="BN208" s="152"/>
      <c r="BO208" s="152"/>
      <c r="BP208" s="152"/>
      <c r="BQ208" s="152"/>
      <c r="BR208" s="152"/>
      <c r="BS208" s="152"/>
      <c r="BT208" s="152"/>
      <c r="BU208" s="152"/>
      <c r="BV208" s="152"/>
      <c r="BW208" s="152"/>
      <c r="BX208" s="152"/>
      <c r="BY208" s="152"/>
      <c r="BZ208" s="152"/>
      <c r="CA208" s="152"/>
      <c r="CB208" s="152"/>
      <c r="CC208" s="152"/>
      <c r="CD208" s="152"/>
      <c r="CE208" s="152"/>
      <c r="CF208" s="152"/>
      <c r="CG208" s="152"/>
      <c r="CH208" s="152"/>
      <c r="CI208" s="152"/>
      <c r="CJ208" s="152"/>
      <c r="CK208" s="152"/>
      <c r="CL208" s="152"/>
      <c r="CM208" s="152"/>
      <c r="CN208" s="152"/>
      <c r="CO208" s="152"/>
      <c r="CP208" s="152"/>
      <c r="CQ208" s="152"/>
      <c r="CR208" s="152"/>
      <c r="CS208" s="152"/>
      <c r="CT208" s="152"/>
      <c r="CU208" s="152"/>
      <c r="CV208" s="152"/>
      <c r="CW208" s="152"/>
      <c r="CX208" s="152"/>
      <c r="CY208" s="152"/>
      <c r="CZ208" s="152"/>
      <c r="DA208" s="152"/>
      <c r="DB208" s="152"/>
      <c r="DC208" s="152"/>
      <c r="DD208" s="152"/>
      <c r="DE208" s="152"/>
      <c r="DF208" s="152"/>
      <c r="DG208" s="152"/>
      <c r="DH208" s="152"/>
      <c r="DI208" s="152"/>
      <c r="DJ208" s="152"/>
      <c r="DK208" s="152"/>
      <c r="DL208" s="152"/>
      <c r="DM208" s="152"/>
      <c r="DN208" s="152"/>
      <c r="DO208" s="152"/>
      <c r="DP208" s="152"/>
      <c r="DQ208" s="152"/>
      <c r="DR208" s="152"/>
      <c r="DS208" s="152"/>
      <c r="DT208" s="152"/>
      <c r="DU208" s="152"/>
      <c r="DV208" s="152"/>
      <c r="DW208" s="152"/>
      <c r="DX208" s="152"/>
      <c r="DY208" s="152"/>
      <c r="DZ208" s="152"/>
      <c r="EA208" s="152"/>
      <c r="EB208" s="152"/>
      <c r="EC208" s="152"/>
      <c r="ED208" s="152"/>
      <c r="EE208" s="152"/>
      <c r="EF208" s="152"/>
      <c r="EG208" s="152"/>
      <c r="EH208" s="152"/>
      <c r="EI208" s="152"/>
      <c r="EJ208" s="152"/>
      <c r="EK208" s="152"/>
      <c r="EL208" s="152"/>
      <c r="EM208" s="152"/>
      <c r="EN208" s="152"/>
      <c r="EO208" s="152"/>
      <c r="EP208" s="152"/>
      <c r="EQ208" s="152"/>
      <c r="ER208" s="152"/>
      <c r="ES208" s="152"/>
      <c r="ET208" s="152"/>
      <c r="EU208" s="152"/>
      <c r="EV208" s="152"/>
      <c r="EW208" s="152"/>
      <c r="EX208" s="152"/>
      <c r="EY208" s="152"/>
      <c r="EZ208" s="152"/>
      <c r="FA208" s="152"/>
      <c r="FB208" s="152"/>
      <c r="FC208" s="152"/>
      <c r="FD208" s="152"/>
      <c r="FE208" s="152"/>
      <c r="FF208" s="152"/>
      <c r="FG208" s="152"/>
      <c r="FH208" s="152"/>
      <c r="FI208" s="152"/>
      <c r="FJ208" s="152"/>
      <c r="FK208" s="152"/>
      <c r="FL208" s="152"/>
      <c r="FM208" s="152"/>
      <c r="FN208" s="152"/>
      <c r="FO208" s="152"/>
      <c r="FP208" s="152"/>
      <c r="FQ208" s="152"/>
      <c r="FR208" s="152"/>
      <c r="FS208" s="152"/>
      <c r="FT208" s="152"/>
      <c r="FU208" s="152"/>
      <c r="FV208" s="152"/>
      <c r="FW208" s="152"/>
      <c r="FX208" s="152"/>
      <c r="FY208" s="152"/>
      <c r="FZ208" s="152"/>
      <c r="GA208" s="152"/>
      <c r="GB208" s="152"/>
      <c r="GC208" s="152"/>
      <c r="GD208" s="152"/>
      <c r="GE208" s="152"/>
      <c r="GF208" s="152"/>
      <c r="GG208" s="152"/>
      <c r="GH208" s="152"/>
      <c r="GI208" s="152"/>
      <c r="GJ208" s="152"/>
      <c r="GK208" s="152"/>
      <c r="GL208" s="152"/>
      <c r="GM208" s="152"/>
      <c r="GN208" s="152"/>
      <c r="GO208" s="152"/>
      <c r="GP208" s="152"/>
      <c r="GQ208" s="152"/>
      <c r="GR208" s="152"/>
      <c r="GS208" s="152"/>
      <c r="GT208" s="152"/>
      <c r="GU208" s="152"/>
      <c r="GV208" s="152"/>
      <c r="GW208" s="152"/>
      <c r="GX208" s="152"/>
      <c r="GY208" s="152"/>
      <c r="GZ208" s="152"/>
      <c r="HA208" s="152"/>
      <c r="HB208" s="152"/>
      <c r="HC208" s="152"/>
      <c r="HD208" s="152"/>
      <c r="HE208" s="152"/>
      <c r="HF208" s="152"/>
      <c r="HG208" s="152"/>
      <c r="HH208" s="152"/>
      <c r="HI208" s="152"/>
      <c r="HJ208" s="152"/>
      <c r="HK208" s="152"/>
      <c r="HL208" s="152"/>
      <c r="HM208" s="152"/>
      <c r="HN208" s="152"/>
      <c r="HO208" s="152"/>
      <c r="HP208" s="152"/>
      <c r="HQ208" s="152"/>
      <c r="HR208" s="152"/>
      <c r="HS208" s="152"/>
      <c r="HT208" s="152"/>
      <c r="HU208" s="152"/>
      <c r="HV208" s="152"/>
      <c r="HW208" s="152"/>
      <c r="HX208" s="152"/>
      <c r="HY208" s="152"/>
      <c r="HZ208" s="152"/>
      <c r="IA208" s="152"/>
      <c r="IB208" s="152"/>
    </row>
    <row r="209" spans="1:236" s="37" customFormat="1" ht="21" customHeight="1" x14ac:dyDescent="0.25"/>
    <row r="210" spans="1:236" s="57" customFormat="1" ht="22.5" customHeight="1" x14ac:dyDescent="0.25">
      <c r="A210" s="249" t="s">
        <v>225</v>
      </c>
      <c r="B210" s="249"/>
      <c r="C210" s="249"/>
      <c r="D210" s="249"/>
      <c r="E210" s="249"/>
      <c r="F210" s="249"/>
      <c r="G210" s="249"/>
      <c r="H210" s="249"/>
      <c r="I210" s="249"/>
      <c r="J210" s="249"/>
      <c r="K210" s="249"/>
      <c r="L210" s="249"/>
      <c r="M210" s="249"/>
      <c r="N210" s="249"/>
      <c r="O210" s="153"/>
      <c r="P210" s="153"/>
      <c r="Q210" s="37"/>
      <c r="R210" s="37"/>
      <c r="S210" s="37"/>
      <c r="T210" s="37"/>
      <c r="U210" s="37"/>
      <c r="V210" s="37"/>
      <c r="W210" s="37"/>
      <c r="X210" s="37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  <c r="AS210" s="43"/>
      <c r="AT210" s="43"/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43"/>
      <c r="BF210" s="43"/>
      <c r="BG210" s="43"/>
      <c r="BH210" s="43"/>
      <c r="BI210" s="43"/>
      <c r="BJ210" s="43"/>
      <c r="BK210" s="43"/>
      <c r="BL210" s="43"/>
      <c r="BM210" s="43"/>
      <c r="BN210" s="43"/>
      <c r="BO210" s="43"/>
      <c r="BP210" s="43"/>
      <c r="BQ210" s="43"/>
      <c r="BR210" s="43"/>
      <c r="BS210" s="43"/>
      <c r="BT210" s="43"/>
      <c r="BU210" s="43"/>
      <c r="BV210" s="43"/>
      <c r="BW210" s="43"/>
      <c r="BX210" s="43"/>
      <c r="BY210" s="43"/>
      <c r="BZ210" s="43"/>
      <c r="CA210" s="43"/>
      <c r="CB210" s="43"/>
      <c r="CC210" s="43"/>
      <c r="CD210" s="43"/>
      <c r="CE210" s="43"/>
      <c r="CF210" s="43"/>
      <c r="CG210" s="43"/>
      <c r="CH210" s="43"/>
      <c r="CI210" s="43"/>
      <c r="CJ210" s="43"/>
      <c r="CK210" s="43"/>
      <c r="CL210" s="43"/>
      <c r="CM210" s="43"/>
      <c r="CN210" s="43"/>
      <c r="CO210" s="43"/>
      <c r="CP210" s="43"/>
      <c r="CQ210" s="43"/>
      <c r="CR210" s="43"/>
      <c r="CS210" s="43"/>
      <c r="CT210" s="43"/>
      <c r="CU210" s="43"/>
      <c r="CV210" s="43"/>
      <c r="CW210" s="43"/>
      <c r="CX210" s="43"/>
      <c r="CY210" s="43"/>
      <c r="CZ210" s="43"/>
      <c r="DA210" s="43"/>
      <c r="DB210" s="43"/>
      <c r="DC210" s="43"/>
      <c r="DD210" s="43"/>
      <c r="DE210" s="43"/>
      <c r="DF210" s="43"/>
      <c r="DG210" s="43"/>
      <c r="DH210" s="43"/>
      <c r="DI210" s="43"/>
      <c r="DJ210" s="43"/>
      <c r="DK210" s="43"/>
      <c r="DL210" s="43"/>
      <c r="DM210" s="43"/>
      <c r="DN210" s="43"/>
      <c r="DO210" s="43"/>
      <c r="DP210" s="43"/>
      <c r="DQ210" s="43"/>
      <c r="DR210" s="43"/>
      <c r="DS210" s="43"/>
      <c r="DT210" s="43"/>
      <c r="DU210" s="43"/>
      <c r="DV210" s="43"/>
      <c r="DW210" s="43"/>
      <c r="DX210" s="43"/>
      <c r="DY210" s="43"/>
      <c r="DZ210" s="43"/>
      <c r="EA210" s="43"/>
      <c r="EB210" s="43"/>
      <c r="EC210" s="43"/>
      <c r="ED210" s="43"/>
      <c r="EE210" s="43"/>
      <c r="EF210" s="43"/>
      <c r="EG210" s="43"/>
      <c r="EH210" s="43"/>
      <c r="EI210" s="43"/>
      <c r="EJ210" s="43"/>
      <c r="EK210" s="43"/>
      <c r="EL210" s="43"/>
      <c r="EM210" s="43"/>
      <c r="EN210" s="43"/>
      <c r="EO210" s="43"/>
      <c r="EP210" s="43"/>
      <c r="EQ210" s="43"/>
      <c r="ER210" s="43"/>
      <c r="ES210" s="43"/>
      <c r="ET210" s="43"/>
      <c r="EU210" s="43"/>
      <c r="EV210" s="43"/>
      <c r="EW210" s="43"/>
      <c r="EX210" s="43"/>
      <c r="EY210" s="43"/>
      <c r="EZ210" s="43"/>
      <c r="FA210" s="43"/>
      <c r="FB210" s="43"/>
      <c r="FC210" s="43"/>
      <c r="FD210" s="43"/>
      <c r="FE210" s="43"/>
      <c r="FF210" s="43"/>
      <c r="FG210" s="43"/>
      <c r="FH210" s="43"/>
      <c r="FI210" s="43"/>
      <c r="FJ210" s="43"/>
      <c r="FK210" s="43"/>
      <c r="FL210" s="43"/>
      <c r="FM210" s="43"/>
      <c r="FN210" s="43"/>
      <c r="FO210" s="43"/>
      <c r="FP210" s="43"/>
      <c r="FQ210" s="43"/>
      <c r="FR210" s="43"/>
      <c r="FS210" s="43"/>
      <c r="FT210" s="43"/>
      <c r="FU210" s="43"/>
      <c r="FV210" s="43"/>
      <c r="FW210" s="43"/>
      <c r="FX210" s="43"/>
      <c r="FY210" s="43"/>
      <c r="FZ210" s="43"/>
      <c r="GA210" s="43"/>
      <c r="GB210" s="43"/>
      <c r="GC210" s="43"/>
      <c r="GD210" s="43"/>
      <c r="GE210" s="43"/>
      <c r="GF210" s="43"/>
      <c r="GG210" s="43"/>
      <c r="GH210" s="43"/>
      <c r="GI210" s="43"/>
      <c r="GJ210" s="43"/>
      <c r="GK210" s="43"/>
      <c r="GL210" s="43"/>
      <c r="GM210" s="90" t="s">
        <v>225</v>
      </c>
      <c r="GN210" s="90" t="s">
        <v>60</v>
      </c>
      <c r="GO210" s="90" t="s">
        <v>60</v>
      </c>
      <c r="GP210" s="90" t="s">
        <v>60</v>
      </c>
      <c r="GQ210" s="90" t="s">
        <v>60</v>
      </c>
      <c r="GR210" s="90" t="s">
        <v>60</v>
      </c>
      <c r="GS210" s="90" t="s">
        <v>60</v>
      </c>
      <c r="GT210" s="90" t="s">
        <v>60</v>
      </c>
      <c r="GU210" s="90" t="s">
        <v>60</v>
      </c>
      <c r="GV210" s="90" t="s">
        <v>60</v>
      </c>
      <c r="GW210" s="90" t="s">
        <v>60</v>
      </c>
      <c r="GX210" s="90" t="s">
        <v>60</v>
      </c>
      <c r="GY210" s="90" t="s">
        <v>60</v>
      </c>
      <c r="GZ210" s="90" t="s">
        <v>60</v>
      </c>
      <c r="HA210" s="43"/>
      <c r="HB210" s="43"/>
      <c r="HC210" s="43"/>
      <c r="HD210" s="43"/>
      <c r="HE210" s="43"/>
      <c r="HF210" s="43"/>
      <c r="HG210" s="43"/>
      <c r="HH210" s="43"/>
      <c r="HI210" s="43"/>
      <c r="HJ210" s="43"/>
      <c r="HK210" s="43"/>
      <c r="HL210" s="43"/>
      <c r="HM210" s="43"/>
      <c r="HN210" s="43"/>
      <c r="HO210" s="43"/>
      <c r="HP210" s="43"/>
      <c r="HQ210" s="43"/>
      <c r="HR210" s="43"/>
      <c r="HS210" s="43"/>
      <c r="HT210" s="43"/>
      <c r="HU210" s="43"/>
      <c r="HV210" s="43"/>
      <c r="HW210" s="43"/>
      <c r="HX210" s="43"/>
      <c r="HY210" s="43"/>
      <c r="HZ210" s="43"/>
      <c r="IA210" s="43"/>
      <c r="IB210" s="43"/>
    </row>
    <row r="211" spans="1:236" s="57" customFormat="1" ht="11.25" customHeight="1" x14ac:dyDescent="0.25">
      <c r="A211" s="249" t="s">
        <v>226</v>
      </c>
      <c r="B211" s="249"/>
      <c r="C211" s="249"/>
      <c r="D211" s="249"/>
      <c r="E211" s="249"/>
      <c r="F211" s="249"/>
      <c r="G211" s="249"/>
      <c r="H211" s="249"/>
      <c r="I211" s="249"/>
      <c r="J211" s="249"/>
      <c r="K211" s="249"/>
      <c r="L211" s="249"/>
      <c r="M211" s="249"/>
      <c r="N211" s="249"/>
      <c r="O211" s="153"/>
      <c r="P211" s="153"/>
      <c r="Q211" s="37"/>
      <c r="R211" s="37"/>
      <c r="S211" s="37"/>
      <c r="T211" s="37"/>
      <c r="U211" s="37"/>
      <c r="V211" s="37"/>
      <c r="W211" s="37"/>
      <c r="X211" s="37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  <c r="AS211" s="43"/>
      <c r="AT211" s="43"/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43"/>
      <c r="BF211" s="43"/>
      <c r="BG211" s="43"/>
      <c r="BH211" s="43"/>
      <c r="BI211" s="43"/>
      <c r="BJ211" s="43"/>
      <c r="BK211" s="43"/>
      <c r="BL211" s="43"/>
      <c r="BM211" s="43"/>
      <c r="BN211" s="43"/>
      <c r="BO211" s="43"/>
      <c r="BP211" s="43"/>
      <c r="BQ211" s="43"/>
      <c r="BR211" s="43"/>
      <c r="BS211" s="43"/>
      <c r="BT211" s="43"/>
      <c r="BU211" s="43"/>
      <c r="BV211" s="43"/>
      <c r="BW211" s="43"/>
      <c r="BX211" s="43"/>
      <c r="BY211" s="43"/>
      <c r="BZ211" s="43"/>
      <c r="CA211" s="43"/>
      <c r="CB211" s="43"/>
      <c r="CC211" s="43"/>
      <c r="CD211" s="43"/>
      <c r="CE211" s="43"/>
      <c r="CF211" s="43"/>
      <c r="CG211" s="43"/>
      <c r="CH211" s="43"/>
      <c r="CI211" s="43"/>
      <c r="CJ211" s="43"/>
      <c r="CK211" s="43"/>
      <c r="CL211" s="43"/>
      <c r="CM211" s="43"/>
      <c r="CN211" s="43"/>
      <c r="CO211" s="43"/>
      <c r="CP211" s="43"/>
      <c r="CQ211" s="43"/>
      <c r="CR211" s="43"/>
      <c r="CS211" s="43"/>
      <c r="CT211" s="43"/>
      <c r="CU211" s="43"/>
      <c r="CV211" s="43"/>
      <c r="CW211" s="43"/>
      <c r="CX211" s="43"/>
      <c r="CY211" s="43"/>
      <c r="CZ211" s="43"/>
      <c r="DA211" s="43"/>
      <c r="DB211" s="43"/>
      <c r="DC211" s="43"/>
      <c r="DD211" s="43"/>
      <c r="DE211" s="43"/>
      <c r="DF211" s="43"/>
      <c r="DG211" s="43"/>
      <c r="DH211" s="43"/>
      <c r="DI211" s="43"/>
      <c r="DJ211" s="43"/>
      <c r="DK211" s="43"/>
      <c r="DL211" s="43"/>
      <c r="DM211" s="43"/>
      <c r="DN211" s="43"/>
      <c r="DO211" s="43"/>
      <c r="DP211" s="43"/>
      <c r="DQ211" s="43"/>
      <c r="DR211" s="43"/>
      <c r="DS211" s="43"/>
      <c r="DT211" s="43"/>
      <c r="DU211" s="43"/>
      <c r="DV211" s="43"/>
      <c r="DW211" s="43"/>
      <c r="DX211" s="43"/>
      <c r="DY211" s="43"/>
      <c r="DZ211" s="43"/>
      <c r="EA211" s="43"/>
      <c r="EB211" s="43"/>
      <c r="EC211" s="43"/>
      <c r="ED211" s="43"/>
      <c r="EE211" s="43"/>
      <c r="EF211" s="43"/>
      <c r="EG211" s="43"/>
      <c r="EH211" s="43"/>
      <c r="EI211" s="43"/>
      <c r="EJ211" s="43"/>
      <c r="EK211" s="43"/>
      <c r="EL211" s="43"/>
      <c r="EM211" s="43"/>
      <c r="EN211" s="43"/>
      <c r="EO211" s="43"/>
      <c r="EP211" s="43"/>
      <c r="EQ211" s="43"/>
      <c r="ER211" s="43"/>
      <c r="ES211" s="43"/>
      <c r="ET211" s="43"/>
      <c r="EU211" s="43"/>
      <c r="EV211" s="43"/>
      <c r="EW211" s="43"/>
      <c r="EX211" s="43"/>
      <c r="EY211" s="43"/>
      <c r="EZ211" s="43"/>
      <c r="FA211" s="43"/>
      <c r="FB211" s="43"/>
      <c r="FC211" s="43"/>
      <c r="FD211" s="43"/>
      <c r="FE211" s="43"/>
      <c r="FF211" s="43"/>
      <c r="FG211" s="43"/>
      <c r="FH211" s="43"/>
      <c r="FI211" s="43"/>
      <c r="FJ211" s="43"/>
      <c r="FK211" s="43"/>
      <c r="FL211" s="43"/>
      <c r="FM211" s="43"/>
      <c r="FN211" s="43"/>
      <c r="FO211" s="43"/>
      <c r="FP211" s="43"/>
      <c r="FQ211" s="43"/>
      <c r="FR211" s="43"/>
      <c r="FS211" s="43"/>
      <c r="FT211" s="43"/>
      <c r="FU211" s="43"/>
      <c r="FV211" s="43"/>
      <c r="FW211" s="43"/>
      <c r="FX211" s="43"/>
      <c r="FY211" s="43"/>
      <c r="FZ211" s="43"/>
      <c r="GA211" s="43"/>
      <c r="GB211" s="43"/>
      <c r="GC211" s="43"/>
      <c r="GD211" s="43"/>
      <c r="GE211" s="43"/>
      <c r="GF211" s="43"/>
      <c r="GG211" s="43"/>
      <c r="GH211" s="43"/>
      <c r="GI211" s="43"/>
      <c r="GJ211" s="43"/>
      <c r="GK211" s="43"/>
      <c r="GL211" s="43"/>
      <c r="GM211" s="43"/>
      <c r="GN211" s="43"/>
      <c r="GO211" s="43"/>
      <c r="GP211" s="43"/>
      <c r="GQ211" s="43"/>
      <c r="GR211" s="43"/>
      <c r="GS211" s="43"/>
      <c r="GT211" s="43"/>
      <c r="GU211" s="43"/>
      <c r="GV211" s="43"/>
      <c r="GW211" s="43"/>
      <c r="GX211" s="43"/>
      <c r="GY211" s="43"/>
      <c r="GZ211" s="43"/>
      <c r="HA211" s="90" t="s">
        <v>226</v>
      </c>
      <c r="HB211" s="90" t="s">
        <v>60</v>
      </c>
      <c r="HC211" s="90" t="s">
        <v>60</v>
      </c>
      <c r="HD211" s="90" t="s">
        <v>60</v>
      </c>
      <c r="HE211" s="90" t="s">
        <v>60</v>
      </c>
      <c r="HF211" s="90" t="s">
        <v>60</v>
      </c>
      <c r="HG211" s="90" t="s">
        <v>60</v>
      </c>
      <c r="HH211" s="90" t="s">
        <v>60</v>
      </c>
      <c r="HI211" s="90" t="s">
        <v>60</v>
      </c>
      <c r="HJ211" s="90" t="s">
        <v>60</v>
      </c>
      <c r="HK211" s="90" t="s">
        <v>60</v>
      </c>
      <c r="HL211" s="90" t="s">
        <v>60</v>
      </c>
      <c r="HM211" s="90" t="s">
        <v>60</v>
      </c>
      <c r="HN211" s="90" t="s">
        <v>60</v>
      </c>
      <c r="HO211" s="43"/>
      <c r="HP211" s="43"/>
      <c r="HQ211" s="43"/>
      <c r="HR211" s="43"/>
      <c r="HS211" s="43"/>
      <c r="HT211" s="43"/>
      <c r="HU211" s="43"/>
      <c r="HV211" s="43"/>
      <c r="HW211" s="43"/>
      <c r="HX211" s="43"/>
      <c r="HY211" s="43"/>
      <c r="HZ211" s="43"/>
      <c r="IA211" s="43"/>
      <c r="IB211" s="43"/>
    </row>
    <row r="212" spans="1:236" s="57" customFormat="1" ht="15" x14ac:dyDescent="0.25">
      <c r="A212" s="249" t="s">
        <v>227</v>
      </c>
      <c r="B212" s="249"/>
      <c r="C212" s="249"/>
      <c r="D212" s="249"/>
      <c r="E212" s="249"/>
      <c r="F212" s="249"/>
      <c r="G212" s="249"/>
      <c r="H212" s="249"/>
      <c r="I212" s="249"/>
      <c r="J212" s="249"/>
      <c r="K212" s="249"/>
      <c r="L212" s="249"/>
      <c r="M212" s="249"/>
      <c r="N212" s="249"/>
      <c r="O212" s="153"/>
      <c r="P212" s="153"/>
      <c r="Q212" s="37"/>
      <c r="R212" s="37"/>
      <c r="S212" s="37"/>
      <c r="T212" s="37"/>
      <c r="U212" s="37"/>
      <c r="V212" s="37"/>
      <c r="W212" s="37"/>
      <c r="X212" s="37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  <c r="AS212" s="43"/>
      <c r="AT212" s="43"/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43"/>
      <c r="BF212" s="43"/>
      <c r="BG212" s="43"/>
      <c r="BH212" s="43"/>
      <c r="BI212" s="43"/>
      <c r="BJ212" s="43"/>
      <c r="BK212" s="43"/>
      <c r="BL212" s="43"/>
      <c r="BM212" s="43"/>
      <c r="BN212" s="43"/>
      <c r="BO212" s="43"/>
      <c r="BP212" s="43"/>
      <c r="BQ212" s="43"/>
      <c r="BR212" s="43"/>
      <c r="BS212" s="43"/>
      <c r="BT212" s="43"/>
      <c r="BU212" s="43"/>
      <c r="BV212" s="43"/>
      <c r="BW212" s="43"/>
      <c r="BX212" s="43"/>
      <c r="BY212" s="43"/>
      <c r="BZ212" s="43"/>
      <c r="CA212" s="43"/>
      <c r="CB212" s="43"/>
      <c r="CC212" s="43"/>
      <c r="CD212" s="43"/>
      <c r="CE212" s="43"/>
      <c r="CF212" s="43"/>
      <c r="CG212" s="43"/>
      <c r="CH212" s="43"/>
      <c r="CI212" s="43"/>
      <c r="CJ212" s="43"/>
      <c r="CK212" s="43"/>
      <c r="CL212" s="43"/>
      <c r="CM212" s="43"/>
      <c r="CN212" s="43"/>
      <c r="CO212" s="43"/>
      <c r="CP212" s="43"/>
      <c r="CQ212" s="43"/>
      <c r="CR212" s="43"/>
      <c r="CS212" s="43"/>
      <c r="CT212" s="43"/>
      <c r="CU212" s="43"/>
      <c r="CV212" s="43"/>
      <c r="CW212" s="43"/>
      <c r="CX212" s="43"/>
      <c r="CY212" s="43"/>
      <c r="CZ212" s="43"/>
      <c r="DA212" s="43"/>
      <c r="DB212" s="43"/>
      <c r="DC212" s="43"/>
      <c r="DD212" s="43"/>
      <c r="DE212" s="43"/>
      <c r="DF212" s="43"/>
      <c r="DG212" s="43"/>
      <c r="DH212" s="43"/>
      <c r="DI212" s="43"/>
      <c r="DJ212" s="43"/>
      <c r="DK212" s="43"/>
      <c r="DL212" s="43"/>
      <c r="DM212" s="43"/>
      <c r="DN212" s="43"/>
      <c r="DO212" s="43"/>
      <c r="DP212" s="43"/>
      <c r="DQ212" s="43"/>
      <c r="DR212" s="43"/>
      <c r="DS212" s="43"/>
      <c r="DT212" s="43"/>
      <c r="DU212" s="43"/>
      <c r="DV212" s="43"/>
      <c r="DW212" s="43"/>
      <c r="DX212" s="43"/>
      <c r="DY212" s="43"/>
      <c r="DZ212" s="43"/>
      <c r="EA212" s="43"/>
      <c r="EB212" s="43"/>
      <c r="EC212" s="43"/>
      <c r="ED212" s="43"/>
      <c r="EE212" s="43"/>
      <c r="EF212" s="43"/>
      <c r="EG212" s="43"/>
      <c r="EH212" s="43"/>
      <c r="EI212" s="43"/>
      <c r="EJ212" s="43"/>
      <c r="EK212" s="43"/>
      <c r="EL212" s="43"/>
      <c r="EM212" s="43"/>
      <c r="EN212" s="43"/>
      <c r="EO212" s="43"/>
      <c r="EP212" s="43"/>
      <c r="EQ212" s="43"/>
      <c r="ER212" s="43"/>
      <c r="ES212" s="43"/>
      <c r="ET212" s="43"/>
      <c r="EU212" s="43"/>
      <c r="EV212" s="43"/>
      <c r="EW212" s="43"/>
      <c r="EX212" s="43"/>
      <c r="EY212" s="43"/>
      <c r="EZ212" s="43"/>
      <c r="FA212" s="43"/>
      <c r="FB212" s="43"/>
      <c r="FC212" s="43"/>
      <c r="FD212" s="43"/>
      <c r="FE212" s="43"/>
      <c r="FF212" s="43"/>
      <c r="FG212" s="43"/>
      <c r="FH212" s="43"/>
      <c r="FI212" s="43"/>
      <c r="FJ212" s="43"/>
      <c r="FK212" s="43"/>
      <c r="FL212" s="43"/>
      <c r="FM212" s="43"/>
      <c r="FN212" s="43"/>
      <c r="FO212" s="43"/>
      <c r="FP212" s="43"/>
      <c r="FQ212" s="43"/>
      <c r="FR212" s="43"/>
      <c r="FS212" s="43"/>
      <c r="FT212" s="43"/>
      <c r="FU212" s="43"/>
      <c r="FV212" s="43"/>
      <c r="FW212" s="43"/>
      <c r="FX212" s="43"/>
      <c r="FY212" s="43"/>
      <c r="FZ212" s="43"/>
      <c r="GA212" s="43"/>
      <c r="GB212" s="43"/>
      <c r="GC212" s="43"/>
      <c r="GD212" s="43"/>
      <c r="GE212" s="43"/>
      <c r="GF212" s="43"/>
      <c r="GG212" s="43"/>
      <c r="GH212" s="43"/>
      <c r="GI212" s="43"/>
      <c r="GJ212" s="43"/>
      <c r="GK212" s="43"/>
      <c r="GL212" s="43"/>
      <c r="GM212" s="43"/>
      <c r="GN212" s="43"/>
      <c r="GO212" s="43"/>
      <c r="GP212" s="43"/>
      <c r="GQ212" s="43"/>
      <c r="GR212" s="43"/>
      <c r="GS212" s="43"/>
      <c r="GT212" s="43"/>
      <c r="GU212" s="43"/>
      <c r="GV212" s="43"/>
      <c r="GW212" s="43"/>
      <c r="GX212" s="43"/>
      <c r="GY212" s="43"/>
      <c r="GZ212" s="43"/>
      <c r="HA212" s="43"/>
      <c r="HB212" s="43"/>
      <c r="HC212" s="43"/>
      <c r="HD212" s="43"/>
      <c r="HE212" s="43"/>
      <c r="HF212" s="43"/>
      <c r="HG212" s="43"/>
      <c r="HH212" s="43"/>
      <c r="HI212" s="43"/>
      <c r="HJ212" s="43"/>
      <c r="HK212" s="43"/>
      <c r="HL212" s="43"/>
      <c r="HM212" s="43"/>
      <c r="HN212" s="43"/>
      <c r="HO212" s="90" t="s">
        <v>227</v>
      </c>
      <c r="HP212" s="90" t="s">
        <v>60</v>
      </c>
      <c r="HQ212" s="90" t="s">
        <v>60</v>
      </c>
      <c r="HR212" s="90" t="s">
        <v>60</v>
      </c>
      <c r="HS212" s="90" t="s">
        <v>60</v>
      </c>
      <c r="HT212" s="90" t="s">
        <v>60</v>
      </c>
      <c r="HU212" s="90" t="s">
        <v>60</v>
      </c>
      <c r="HV212" s="90" t="s">
        <v>60</v>
      </c>
      <c r="HW212" s="90" t="s">
        <v>60</v>
      </c>
      <c r="HX212" s="90" t="s">
        <v>60</v>
      </c>
      <c r="HY212" s="90" t="s">
        <v>60</v>
      </c>
      <c r="HZ212" s="90" t="s">
        <v>60</v>
      </c>
      <c r="IA212" s="90" t="s">
        <v>60</v>
      </c>
      <c r="IB212" s="90" t="s">
        <v>60</v>
      </c>
    </row>
    <row r="213" spans="1:236" s="57" customFormat="1" ht="20.25" customHeight="1" x14ac:dyDescent="0.25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53"/>
      <c r="P213" s="153"/>
      <c r="Q213" s="37"/>
      <c r="R213" s="37"/>
      <c r="S213" s="37"/>
      <c r="T213" s="37"/>
      <c r="U213" s="37"/>
      <c r="V213" s="37"/>
      <c r="W213" s="37"/>
      <c r="X213" s="37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  <c r="AS213" s="43"/>
      <c r="AT213" s="43"/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43"/>
      <c r="BF213" s="43"/>
      <c r="BG213" s="43"/>
      <c r="BH213" s="43"/>
      <c r="BI213" s="43"/>
      <c r="BJ213" s="43"/>
      <c r="BK213" s="43"/>
      <c r="BL213" s="43"/>
      <c r="BM213" s="43"/>
      <c r="BN213" s="43"/>
      <c r="BO213" s="43"/>
      <c r="BP213" s="43"/>
      <c r="BQ213" s="43"/>
      <c r="BR213" s="43"/>
      <c r="BS213" s="43"/>
      <c r="BT213" s="43"/>
      <c r="BU213" s="43"/>
      <c r="BV213" s="43"/>
      <c r="BW213" s="43"/>
      <c r="BX213" s="43"/>
      <c r="BY213" s="43"/>
      <c r="BZ213" s="43"/>
      <c r="CA213" s="43"/>
      <c r="CB213" s="43"/>
      <c r="CC213" s="43"/>
      <c r="CD213" s="43"/>
      <c r="CE213" s="43"/>
      <c r="CF213" s="43"/>
      <c r="CG213" s="43"/>
      <c r="CH213" s="43"/>
      <c r="CI213" s="43"/>
      <c r="CJ213" s="43"/>
      <c r="CK213" s="43"/>
      <c r="CL213" s="43"/>
      <c r="CM213" s="43"/>
      <c r="CN213" s="43"/>
      <c r="CO213" s="43"/>
      <c r="CP213" s="43"/>
      <c r="CQ213" s="43"/>
      <c r="CR213" s="43"/>
      <c r="CS213" s="43"/>
      <c r="CT213" s="43"/>
      <c r="CU213" s="43"/>
      <c r="CV213" s="43"/>
      <c r="CW213" s="43"/>
      <c r="CX213" s="43"/>
      <c r="CY213" s="43"/>
      <c r="CZ213" s="43"/>
      <c r="DA213" s="43"/>
      <c r="DB213" s="43"/>
      <c r="DC213" s="43"/>
      <c r="DD213" s="43"/>
      <c r="DE213" s="43"/>
      <c r="DF213" s="43"/>
      <c r="DG213" s="43"/>
      <c r="DH213" s="43"/>
      <c r="DI213" s="43"/>
      <c r="DJ213" s="43"/>
      <c r="DK213" s="43"/>
      <c r="DL213" s="43"/>
      <c r="DM213" s="43"/>
      <c r="DN213" s="43"/>
      <c r="DO213" s="43"/>
      <c r="DP213" s="43"/>
      <c r="DQ213" s="43"/>
      <c r="DR213" s="43"/>
      <c r="DS213" s="43"/>
      <c r="DT213" s="43"/>
      <c r="DU213" s="43"/>
      <c r="DV213" s="43"/>
      <c r="DW213" s="43"/>
      <c r="DX213" s="43"/>
      <c r="DY213" s="43"/>
      <c r="DZ213" s="43"/>
      <c r="EA213" s="43"/>
      <c r="EB213" s="43"/>
      <c r="EC213" s="43"/>
      <c r="ED213" s="43"/>
      <c r="EE213" s="43"/>
      <c r="EF213" s="43"/>
      <c r="EG213" s="43"/>
      <c r="EH213" s="43"/>
      <c r="EI213" s="43"/>
      <c r="EJ213" s="43"/>
      <c r="EK213" s="43"/>
      <c r="EL213" s="43"/>
      <c r="EM213" s="43"/>
      <c r="EN213" s="43"/>
      <c r="EO213" s="43"/>
      <c r="EP213" s="43"/>
      <c r="EQ213" s="43"/>
      <c r="ER213" s="43"/>
      <c r="ES213" s="43"/>
      <c r="ET213" s="43"/>
      <c r="EU213" s="43"/>
      <c r="EV213" s="43"/>
      <c r="EW213" s="43"/>
      <c r="EX213" s="43"/>
      <c r="EY213" s="43"/>
      <c r="EZ213" s="43"/>
      <c r="FA213" s="43"/>
      <c r="FB213" s="43"/>
      <c r="FC213" s="43"/>
      <c r="FD213" s="43"/>
      <c r="FE213" s="43"/>
      <c r="FF213" s="43"/>
      <c r="FG213" s="43"/>
      <c r="FH213" s="43"/>
      <c r="FI213" s="43"/>
      <c r="FJ213" s="43"/>
      <c r="FK213" s="43"/>
      <c r="FL213" s="43"/>
      <c r="FM213" s="43"/>
      <c r="FN213" s="43"/>
      <c r="FO213" s="43"/>
      <c r="FP213" s="43"/>
      <c r="FQ213" s="43"/>
      <c r="FR213" s="43"/>
      <c r="FS213" s="43"/>
      <c r="FT213" s="43"/>
      <c r="FU213" s="43"/>
      <c r="FV213" s="43"/>
      <c r="FW213" s="43"/>
      <c r="FX213" s="43"/>
      <c r="FY213" s="43"/>
      <c r="FZ213" s="43"/>
      <c r="GA213" s="43"/>
      <c r="GB213" s="43"/>
      <c r="GC213" s="43"/>
      <c r="GD213" s="43"/>
      <c r="GE213" s="43"/>
      <c r="GF213" s="43"/>
      <c r="GG213" s="43"/>
      <c r="GH213" s="43"/>
      <c r="GI213" s="43"/>
      <c r="GJ213" s="43"/>
      <c r="GK213" s="43"/>
      <c r="GL213" s="43"/>
      <c r="GM213" s="43"/>
      <c r="GN213" s="43"/>
      <c r="GO213" s="43"/>
      <c r="GP213" s="43"/>
      <c r="GQ213" s="43"/>
      <c r="GR213" s="43"/>
      <c r="GS213" s="43"/>
      <c r="GT213" s="43"/>
      <c r="GU213" s="43"/>
      <c r="GV213" s="43"/>
      <c r="GW213" s="43"/>
      <c r="GX213" s="43"/>
      <c r="GY213" s="43"/>
      <c r="GZ213" s="43"/>
      <c r="HA213" s="43"/>
      <c r="HB213" s="43"/>
      <c r="HC213" s="43"/>
      <c r="HD213" s="43"/>
      <c r="HE213" s="43"/>
      <c r="HF213" s="43"/>
      <c r="HG213" s="43"/>
      <c r="HH213" s="43"/>
      <c r="HI213" s="43"/>
      <c r="HJ213" s="43"/>
      <c r="HK213" s="43"/>
      <c r="HL213" s="43"/>
      <c r="HM213" s="43"/>
      <c r="HN213" s="43"/>
      <c r="HO213" s="43"/>
      <c r="HP213" s="43"/>
      <c r="HQ213" s="43"/>
      <c r="HR213" s="43"/>
      <c r="HS213" s="43"/>
      <c r="HT213" s="43"/>
      <c r="HU213" s="43"/>
      <c r="HV213" s="43"/>
      <c r="HW213" s="43"/>
      <c r="HX213" s="43"/>
      <c r="HY213" s="43"/>
      <c r="HZ213" s="43"/>
      <c r="IA213" s="43"/>
      <c r="IB213" s="43"/>
    </row>
    <row r="214" spans="1:236" s="37" customFormat="1" ht="15" x14ac:dyDescent="0.25">
      <c r="B214" s="154"/>
      <c r="D214" s="154"/>
      <c r="F214" s="154"/>
    </row>
  </sheetData>
  <mergeCells count="205">
    <mergeCell ref="C208:L208"/>
    <mergeCell ref="A210:N210"/>
    <mergeCell ref="A211:N211"/>
    <mergeCell ref="A212:N212"/>
    <mergeCell ref="C201:H201"/>
    <mergeCell ref="C202:H202"/>
    <mergeCell ref="C205:G205"/>
    <mergeCell ref="H205:L205"/>
    <mergeCell ref="C206:L206"/>
    <mergeCell ref="C207:G207"/>
    <mergeCell ref="H207:L207"/>
    <mergeCell ref="C195:K195"/>
    <mergeCell ref="C196:K196"/>
    <mergeCell ref="C197:K197"/>
    <mergeCell ref="C198:K198"/>
    <mergeCell ref="C199:K199"/>
    <mergeCell ref="C200:K200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K176"/>
    <mergeCell ref="C177:H177"/>
    <mergeCell ref="C178:H178"/>
    <mergeCell ref="C180:K180"/>
    <mergeCell ref="C181:K181"/>
    <mergeCell ref="C182:K182"/>
    <mergeCell ref="C170:K170"/>
    <mergeCell ref="C171:K171"/>
    <mergeCell ref="C172:K172"/>
    <mergeCell ref="C173:K173"/>
    <mergeCell ref="C174:K174"/>
    <mergeCell ref="C175:K175"/>
    <mergeCell ref="C164:K164"/>
    <mergeCell ref="C165:K165"/>
    <mergeCell ref="C166:K166"/>
    <mergeCell ref="C167:K167"/>
    <mergeCell ref="C168:K168"/>
    <mergeCell ref="C169:K169"/>
    <mergeCell ref="C158:K158"/>
    <mergeCell ref="C159:K159"/>
    <mergeCell ref="C160:K160"/>
    <mergeCell ref="C161:K161"/>
    <mergeCell ref="C162:K162"/>
    <mergeCell ref="C163:K163"/>
    <mergeCell ref="C151:E151"/>
    <mergeCell ref="C152:E152"/>
    <mergeCell ref="C153:E153"/>
    <mergeCell ref="C154:E154"/>
    <mergeCell ref="C155:E155"/>
    <mergeCell ref="C157:K157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A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79:N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61:N61"/>
    <mergeCell ref="C62:N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E41"/>
    <mergeCell ref="C42:E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4A29-378E-453F-9978-E67656404E36}">
  <sheetPr>
    <pageSetUpPr fitToPage="1"/>
  </sheetPr>
  <dimension ref="A1:BG74"/>
  <sheetViews>
    <sheetView topLeftCell="A16" zoomScale="85" zoomScaleNormal="85" workbookViewId="0">
      <selection activeCell="R24" sqref="R24"/>
    </sheetView>
  </sheetViews>
  <sheetFormatPr defaultColWidth="9.140625" defaultRowHeight="11.25" customHeight="1" x14ac:dyDescent="0.2"/>
  <cols>
    <col min="1" max="1" width="9" style="155" customWidth="1"/>
    <col min="2" max="2" width="15.5703125" style="155" customWidth="1"/>
    <col min="3" max="3" width="41.42578125" style="155" customWidth="1"/>
    <col min="4" max="4" width="8.5703125" style="155" customWidth="1"/>
    <col min="5" max="5" width="10.85546875" style="155" customWidth="1"/>
    <col min="6" max="6" width="12.7109375" style="155" customWidth="1"/>
    <col min="7" max="7" width="11.5703125" style="155" customWidth="1"/>
    <col min="8" max="8" width="13.5703125" style="155" customWidth="1"/>
    <col min="9" max="9" width="11.5703125" style="155" customWidth="1"/>
    <col min="10" max="10" width="14.140625" style="155" customWidth="1"/>
    <col min="11" max="13" width="12.85546875" style="155" customWidth="1"/>
    <col min="14" max="14" width="0" style="155" hidden="1" customWidth="1"/>
    <col min="15" max="23" width="9.140625" style="155"/>
    <col min="24" max="26" width="66" style="90" hidden="1" customWidth="1"/>
    <col min="27" max="31" width="58" style="90" hidden="1" customWidth="1"/>
    <col min="32" max="33" width="24.5703125" style="90" hidden="1" customWidth="1"/>
    <col min="34" max="36" width="33.85546875" style="90" hidden="1" customWidth="1"/>
    <col min="37" max="54" width="108.7109375" style="90" hidden="1" customWidth="1"/>
    <col min="55" max="56" width="232.7109375" style="90" hidden="1" customWidth="1"/>
    <col min="57" max="59" width="134.85546875" style="90" hidden="1" customWidth="1"/>
    <col min="60" max="16384" width="9.140625" style="155"/>
  </cols>
  <sheetData>
    <row r="1" spans="1:54" s="37" customFormat="1" ht="14.25" customHeight="1" x14ac:dyDescent="0.25">
      <c r="A1" s="156" t="s">
        <v>228</v>
      </c>
      <c r="B1" s="156"/>
      <c r="C1" s="156"/>
      <c r="D1" s="38"/>
      <c r="E1" s="38"/>
      <c r="F1" s="157"/>
      <c r="G1" s="157"/>
      <c r="H1" s="157"/>
      <c r="I1" s="157"/>
      <c r="J1" s="38"/>
      <c r="K1" s="38"/>
      <c r="M1" s="158" t="s">
        <v>229</v>
      </c>
    </row>
    <row r="2" spans="1:54" s="37" customFormat="1" ht="14.25" customHeight="1" x14ac:dyDescent="0.25">
      <c r="A2" s="260"/>
      <c r="B2" s="260"/>
      <c r="C2" s="260"/>
      <c r="D2" s="38"/>
      <c r="E2" s="135"/>
      <c r="K2" s="135"/>
      <c r="M2" s="84"/>
      <c r="W2" s="156"/>
    </row>
    <row r="3" spans="1:54" s="37" customFormat="1" ht="15" x14ac:dyDescent="0.25">
      <c r="A3" s="245"/>
      <c r="B3" s="245"/>
      <c r="C3" s="245"/>
      <c r="D3" s="38"/>
      <c r="E3" s="135"/>
      <c r="K3" s="135"/>
      <c r="M3" s="84"/>
      <c r="X3" s="90" t="s">
        <v>60</v>
      </c>
      <c r="Y3" s="90" t="s">
        <v>60</v>
      </c>
      <c r="Z3" s="90" t="s">
        <v>60</v>
      </c>
      <c r="AA3" s="90" t="s">
        <v>60</v>
      </c>
      <c r="AB3" s="90" t="s">
        <v>60</v>
      </c>
      <c r="AC3" s="90" t="s">
        <v>60</v>
      </c>
      <c r="AD3" s="90" t="s">
        <v>60</v>
      </c>
      <c r="AE3" s="90" t="s">
        <v>60</v>
      </c>
    </row>
    <row r="4" spans="1:54" s="37" customFormat="1" ht="15" x14ac:dyDescent="0.25">
      <c r="A4" s="261"/>
      <c r="B4" s="261"/>
      <c r="C4" s="38"/>
      <c r="D4" s="38"/>
      <c r="E4" s="38"/>
      <c r="F4" s="38"/>
      <c r="G4" s="38"/>
      <c r="H4" s="38"/>
      <c r="I4" s="65"/>
      <c r="J4" s="38"/>
      <c r="K4" s="38"/>
      <c r="M4" s="65"/>
      <c r="AF4" s="90" t="s">
        <v>60</v>
      </c>
      <c r="AG4" s="90" t="s">
        <v>60</v>
      </c>
      <c r="AH4" s="90" t="s">
        <v>60</v>
      </c>
      <c r="AI4" s="90" t="s">
        <v>60</v>
      </c>
      <c r="AJ4" s="90" t="s">
        <v>60</v>
      </c>
    </row>
    <row r="5" spans="1:54" s="37" customFormat="1" ht="14.25" customHeight="1" x14ac:dyDescent="0.25">
      <c r="A5" s="38" t="s">
        <v>230</v>
      </c>
      <c r="B5" s="42"/>
      <c r="C5" s="42"/>
      <c r="D5" s="38"/>
      <c r="E5" s="38"/>
      <c r="F5" s="38"/>
      <c r="G5" s="42"/>
      <c r="H5" s="42"/>
      <c r="I5" s="65"/>
      <c r="J5" s="38"/>
      <c r="K5" s="38"/>
      <c r="M5" s="38"/>
    </row>
    <row r="6" spans="1:54" s="37" customFormat="1" ht="15" x14ac:dyDescent="0.25">
      <c r="B6" s="159"/>
      <c r="C6" s="159"/>
      <c r="D6" s="262"/>
      <c r="E6" s="262"/>
      <c r="F6" s="262"/>
      <c r="G6" s="262"/>
      <c r="H6" s="262"/>
      <c r="I6" s="262"/>
      <c r="J6" s="262"/>
      <c r="K6" s="262"/>
      <c r="L6" s="262"/>
      <c r="M6" s="159"/>
      <c r="AK6" s="160" t="s">
        <v>60</v>
      </c>
      <c r="AL6" s="160" t="s">
        <v>60</v>
      </c>
      <c r="AM6" s="160" t="s">
        <v>60</v>
      </c>
      <c r="AN6" s="160" t="s">
        <v>60</v>
      </c>
      <c r="AO6" s="160" t="s">
        <v>60</v>
      </c>
      <c r="AP6" s="160" t="s">
        <v>60</v>
      </c>
      <c r="AQ6" s="160" t="s">
        <v>60</v>
      </c>
      <c r="AR6" s="160" t="s">
        <v>60</v>
      </c>
      <c r="AS6" s="160" t="s">
        <v>60</v>
      </c>
    </row>
    <row r="7" spans="1:54" s="37" customFormat="1" ht="15" x14ac:dyDescent="0.25">
      <c r="B7" s="161"/>
      <c r="D7" s="162"/>
      <c r="E7" s="162"/>
      <c r="F7" s="162"/>
      <c r="G7" s="162"/>
      <c r="H7" s="162" t="s">
        <v>70</v>
      </c>
      <c r="I7" s="162"/>
      <c r="J7" s="162"/>
      <c r="K7" s="162"/>
      <c r="L7" s="162"/>
      <c r="M7" s="161"/>
    </row>
    <row r="8" spans="1:54" s="37" customFormat="1" ht="15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</row>
    <row r="9" spans="1:54" s="37" customFormat="1" ht="22.5" customHeight="1" x14ac:dyDescent="0.25">
      <c r="B9" s="50"/>
      <c r="D9" s="50"/>
      <c r="E9" s="50"/>
      <c r="F9" s="50"/>
      <c r="G9" s="50"/>
      <c r="H9" s="163" t="s">
        <v>231</v>
      </c>
      <c r="I9" s="50"/>
      <c r="J9" s="50"/>
      <c r="K9" s="50"/>
      <c r="L9" s="50"/>
      <c r="M9" s="50"/>
    </row>
    <row r="10" spans="1:54" s="37" customFormat="1" ht="14.25" customHeight="1" x14ac:dyDescent="0.25">
      <c r="B10" s="161"/>
      <c r="D10" s="161"/>
      <c r="E10" s="161"/>
      <c r="F10" s="161"/>
      <c r="G10" s="161"/>
      <c r="H10" s="49" t="s">
        <v>232</v>
      </c>
      <c r="I10" s="161"/>
      <c r="J10" s="161"/>
      <c r="K10" s="161"/>
      <c r="L10" s="161"/>
      <c r="M10" s="161"/>
    </row>
    <row r="11" spans="1:54" s="37" customFormat="1" ht="9.75" customHeight="1" x14ac:dyDescent="0.25">
      <c r="B11" s="161"/>
      <c r="D11" s="161"/>
      <c r="E11" s="161"/>
      <c r="F11" s="161"/>
      <c r="G11" s="161"/>
      <c r="H11" s="49"/>
      <c r="I11" s="161"/>
      <c r="J11" s="161"/>
      <c r="K11" s="161"/>
      <c r="L11" s="161"/>
      <c r="M11" s="161"/>
    </row>
    <row r="12" spans="1:54" s="37" customFormat="1" ht="26.25" x14ac:dyDescent="0.25">
      <c r="B12" s="159"/>
      <c r="D12" s="262" t="s">
        <v>233</v>
      </c>
      <c r="E12" s="262"/>
      <c r="F12" s="262"/>
      <c r="G12" s="262"/>
      <c r="H12" s="262"/>
      <c r="I12" s="262"/>
      <c r="J12" s="262"/>
      <c r="K12" s="262"/>
      <c r="L12" s="262"/>
      <c r="M12" s="159"/>
      <c r="AT12" s="160" t="s">
        <v>234</v>
      </c>
      <c r="AU12" s="160" t="s">
        <v>60</v>
      </c>
      <c r="AV12" s="160" t="s">
        <v>60</v>
      </c>
      <c r="AW12" s="160" t="s">
        <v>60</v>
      </c>
      <c r="AX12" s="160" t="s">
        <v>60</v>
      </c>
      <c r="AY12" s="160" t="s">
        <v>60</v>
      </c>
      <c r="AZ12" s="160" t="s">
        <v>60</v>
      </c>
      <c r="BA12" s="160" t="s">
        <v>60</v>
      </c>
      <c r="BB12" s="160" t="s">
        <v>60</v>
      </c>
    </row>
    <row r="13" spans="1:54" s="37" customFormat="1" ht="12" customHeight="1" x14ac:dyDescent="0.25">
      <c r="B13" s="161"/>
      <c r="D13" s="232" t="s">
        <v>235</v>
      </c>
      <c r="E13" s="232"/>
      <c r="F13" s="232"/>
      <c r="G13" s="232"/>
      <c r="H13" s="232"/>
      <c r="I13" s="232"/>
      <c r="J13" s="232"/>
      <c r="K13" s="232"/>
      <c r="L13" s="232"/>
      <c r="M13" s="161"/>
    </row>
    <row r="14" spans="1:54" s="37" customFormat="1" ht="12" customHeight="1" x14ac:dyDescent="0.25">
      <c r="B14" s="16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</row>
    <row r="15" spans="1:54" s="37" customFormat="1" ht="12" customHeight="1" x14ac:dyDescent="0.25">
      <c r="A15" s="38"/>
      <c r="B15" s="56"/>
      <c r="D15" s="263" t="s">
        <v>236</v>
      </c>
      <c r="E15" s="263"/>
      <c r="F15" s="263"/>
      <c r="G15" s="263"/>
      <c r="H15" s="263"/>
      <c r="I15" s="263"/>
      <c r="J15" s="263"/>
      <c r="K15" s="263"/>
      <c r="L15" s="263"/>
      <c r="M15" s="263"/>
    </row>
    <row r="16" spans="1:54" s="37" customFormat="1" ht="12.75" customHeight="1" x14ac:dyDescent="0.25">
      <c r="D16" s="164" t="s">
        <v>237</v>
      </c>
      <c r="E16" s="164"/>
      <c r="F16" s="165"/>
      <c r="G16" s="165"/>
      <c r="J16" s="264" t="s">
        <v>238</v>
      </c>
      <c r="K16" s="264"/>
      <c r="L16" s="166" t="s">
        <v>239</v>
      </c>
    </row>
    <row r="17" spans="1:55" s="37" customFormat="1" ht="12.75" customHeight="1" x14ac:dyDescent="0.25">
      <c r="D17" s="164" t="s">
        <v>240</v>
      </c>
      <c r="E17" s="165"/>
      <c r="F17" s="165"/>
      <c r="G17" s="165"/>
      <c r="J17" s="264" t="s">
        <v>241</v>
      </c>
      <c r="K17" s="264"/>
      <c r="L17" s="166" t="s">
        <v>239</v>
      </c>
    </row>
    <row r="18" spans="1:55" s="37" customFormat="1" ht="12.75" customHeight="1" x14ac:dyDescent="0.25">
      <c r="D18" s="164" t="s">
        <v>242</v>
      </c>
      <c r="E18" s="166"/>
      <c r="F18" s="165"/>
      <c r="G18" s="165"/>
      <c r="H18" s="164"/>
      <c r="I18" s="165"/>
      <c r="J18" s="165"/>
      <c r="K18" s="167"/>
      <c r="L18" s="61"/>
    </row>
    <row r="19" spans="1:55" s="37" customFormat="1" ht="12.75" customHeight="1" x14ac:dyDescent="0.25">
      <c r="C19" s="164"/>
      <c r="D19" s="165"/>
      <c r="E19" s="166"/>
      <c r="F19" s="165"/>
      <c r="G19" s="165"/>
      <c r="H19" s="164"/>
      <c r="I19" s="165"/>
      <c r="J19" s="165"/>
      <c r="K19" s="167"/>
      <c r="L19" s="61"/>
    </row>
    <row r="20" spans="1:55" s="37" customFormat="1" ht="18" customHeight="1" x14ac:dyDescent="0.25">
      <c r="A20" s="247" t="s">
        <v>3</v>
      </c>
      <c r="B20" s="247" t="s">
        <v>101</v>
      </c>
      <c r="C20" s="247" t="s">
        <v>243</v>
      </c>
      <c r="D20" s="247" t="s">
        <v>6</v>
      </c>
      <c r="E20" s="247" t="s">
        <v>244</v>
      </c>
      <c r="F20" s="247" t="s">
        <v>245</v>
      </c>
      <c r="G20" s="247"/>
      <c r="H20" s="247"/>
      <c r="I20" s="247"/>
      <c r="J20" s="247" t="s">
        <v>246</v>
      </c>
      <c r="K20" s="247"/>
      <c r="L20" s="247"/>
      <c r="M20" s="247"/>
    </row>
    <row r="21" spans="1:55" s="37" customFormat="1" ht="18" customHeight="1" x14ac:dyDescent="0.25">
      <c r="A21" s="247"/>
      <c r="B21" s="247"/>
      <c r="C21" s="247"/>
      <c r="D21" s="247"/>
      <c r="E21" s="247"/>
      <c r="F21" s="247" t="s">
        <v>247</v>
      </c>
      <c r="G21" s="247" t="s">
        <v>248</v>
      </c>
      <c r="H21" s="247"/>
      <c r="I21" s="247"/>
      <c r="J21" s="247" t="s">
        <v>247</v>
      </c>
      <c r="K21" s="247" t="s">
        <v>248</v>
      </c>
      <c r="L21" s="247"/>
      <c r="M21" s="247"/>
    </row>
    <row r="22" spans="1:55" s="37" customFormat="1" ht="18" customHeight="1" x14ac:dyDescent="0.25">
      <c r="A22" s="247"/>
      <c r="B22" s="247"/>
      <c r="C22" s="247"/>
      <c r="D22" s="247"/>
      <c r="E22" s="247"/>
      <c r="F22" s="247"/>
      <c r="G22" s="168" t="s">
        <v>249</v>
      </c>
      <c r="H22" s="168" t="s">
        <v>250</v>
      </c>
      <c r="I22" s="168" t="s">
        <v>251</v>
      </c>
      <c r="J22" s="247"/>
      <c r="K22" s="168" t="s">
        <v>249</v>
      </c>
      <c r="L22" s="168" t="s">
        <v>250</v>
      </c>
      <c r="M22" s="168" t="s">
        <v>251</v>
      </c>
    </row>
    <row r="23" spans="1:55" s="37" customFormat="1" ht="15" x14ac:dyDescent="0.25">
      <c r="A23" s="71">
        <v>1</v>
      </c>
      <c r="B23" s="71">
        <v>2</v>
      </c>
      <c r="C23" s="71">
        <v>3</v>
      </c>
      <c r="D23" s="71">
        <v>4</v>
      </c>
      <c r="E23" s="71">
        <v>5</v>
      </c>
      <c r="F23" s="71">
        <v>6</v>
      </c>
      <c r="G23" s="71">
        <v>7</v>
      </c>
      <c r="H23" s="71">
        <v>8</v>
      </c>
      <c r="I23" s="71">
        <v>9</v>
      </c>
      <c r="J23" s="71">
        <v>10</v>
      </c>
      <c r="K23" s="71">
        <v>11</v>
      </c>
      <c r="L23" s="71">
        <v>12</v>
      </c>
      <c r="M23" s="71">
        <v>13</v>
      </c>
    </row>
    <row r="24" spans="1:55" s="37" customFormat="1" ht="15" x14ac:dyDescent="0.25">
      <c r="A24" s="266" t="s">
        <v>112</v>
      </c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BC24" s="169" t="s">
        <v>112</v>
      </c>
    </row>
    <row r="25" spans="1:55" s="37" customFormat="1" ht="123.75" x14ac:dyDescent="0.25">
      <c r="A25" s="170" t="s">
        <v>113</v>
      </c>
      <c r="B25" s="171" t="s">
        <v>252</v>
      </c>
      <c r="C25" s="172" t="s">
        <v>253</v>
      </c>
      <c r="D25" s="173" t="s">
        <v>116</v>
      </c>
      <c r="E25" s="174">
        <v>3</v>
      </c>
      <c r="F25" s="175">
        <v>4974.1899999999996</v>
      </c>
      <c r="G25" s="176">
        <v>245.26</v>
      </c>
      <c r="H25" s="176">
        <v>37.450000000000003</v>
      </c>
      <c r="I25" s="176">
        <v>6.61</v>
      </c>
      <c r="J25" s="175">
        <v>14922.57</v>
      </c>
      <c r="K25" s="176">
        <v>735.78</v>
      </c>
      <c r="L25" s="176">
        <v>112.35</v>
      </c>
      <c r="M25" s="176">
        <v>19.829999999999998</v>
      </c>
      <c r="BC25" s="169"/>
    </row>
    <row r="26" spans="1:55" s="37" customFormat="1" ht="15" x14ac:dyDescent="0.25">
      <c r="A26" s="170"/>
      <c r="B26" s="171"/>
      <c r="C26" s="177" t="s">
        <v>254</v>
      </c>
      <c r="D26" s="173"/>
      <c r="E26" s="178"/>
      <c r="F26" s="175"/>
      <c r="G26" s="179"/>
      <c r="H26" s="179"/>
      <c r="I26" s="179"/>
      <c r="J26" s="179"/>
      <c r="K26" s="179"/>
      <c r="L26" s="179"/>
      <c r="M26" s="179"/>
      <c r="BC26" s="169"/>
    </row>
    <row r="27" spans="1:55" s="37" customFormat="1" ht="15" x14ac:dyDescent="0.25">
      <c r="A27" s="170"/>
      <c r="B27" s="171"/>
      <c r="C27" s="177" t="s">
        <v>255</v>
      </c>
      <c r="D27" s="173"/>
      <c r="E27" s="178"/>
      <c r="F27" s="175"/>
      <c r="G27" s="179"/>
      <c r="H27" s="179"/>
      <c r="I27" s="179"/>
      <c r="J27" s="179"/>
      <c r="K27" s="179"/>
      <c r="L27" s="179"/>
      <c r="M27" s="179"/>
      <c r="BC27" s="169"/>
    </row>
    <row r="28" spans="1:55" s="37" customFormat="1" ht="15" x14ac:dyDescent="0.25">
      <c r="A28" s="170"/>
      <c r="B28" s="171"/>
      <c r="C28" s="177" t="s">
        <v>256</v>
      </c>
      <c r="D28" s="173"/>
      <c r="E28" s="178"/>
      <c r="F28" s="175"/>
      <c r="G28" s="179"/>
      <c r="H28" s="179"/>
      <c r="I28" s="179"/>
      <c r="J28" s="179"/>
      <c r="K28" s="179"/>
      <c r="L28" s="179"/>
      <c r="M28" s="179"/>
      <c r="BC28" s="169"/>
    </row>
    <row r="29" spans="1:55" s="37" customFormat="1" ht="67.5" x14ac:dyDescent="0.25">
      <c r="A29" s="170" t="s">
        <v>118</v>
      </c>
      <c r="B29" s="171" t="s">
        <v>257</v>
      </c>
      <c r="C29" s="172" t="s">
        <v>258</v>
      </c>
      <c r="D29" s="173" t="s">
        <v>137</v>
      </c>
      <c r="E29" s="174">
        <v>-324</v>
      </c>
      <c r="F29" s="175">
        <v>30.33</v>
      </c>
      <c r="G29" s="179"/>
      <c r="H29" s="179"/>
      <c r="I29" s="179"/>
      <c r="J29" s="175">
        <v>-9826.92</v>
      </c>
      <c r="K29" s="179"/>
      <c r="L29" s="179"/>
      <c r="M29" s="179"/>
      <c r="BC29" s="169"/>
    </row>
    <row r="30" spans="1:55" s="37" customFormat="1" ht="78.75" x14ac:dyDescent="0.25">
      <c r="A30" s="170" t="s">
        <v>120</v>
      </c>
      <c r="B30" s="171" t="s">
        <v>55</v>
      </c>
      <c r="C30" s="172" t="s">
        <v>259</v>
      </c>
      <c r="D30" s="173" t="s">
        <v>40</v>
      </c>
      <c r="E30" s="174">
        <v>12</v>
      </c>
      <c r="F30" s="175">
        <v>622.80999999999995</v>
      </c>
      <c r="G30" s="179"/>
      <c r="H30" s="179"/>
      <c r="I30" s="179"/>
      <c r="J30" s="175">
        <v>7790.31</v>
      </c>
      <c r="K30" s="179"/>
      <c r="L30" s="179"/>
      <c r="M30" s="179"/>
      <c r="BC30" s="169"/>
    </row>
    <row r="31" spans="1:55" s="37" customFormat="1" ht="78.75" x14ac:dyDescent="0.25">
      <c r="A31" s="170" t="s">
        <v>122</v>
      </c>
      <c r="B31" s="171" t="s">
        <v>55</v>
      </c>
      <c r="C31" s="172" t="s">
        <v>260</v>
      </c>
      <c r="D31" s="173" t="s">
        <v>1</v>
      </c>
      <c r="E31" s="174">
        <v>1800</v>
      </c>
      <c r="F31" s="175">
        <v>2.63</v>
      </c>
      <c r="G31" s="179"/>
      <c r="H31" s="179"/>
      <c r="I31" s="179"/>
      <c r="J31" s="175">
        <v>4934.53</v>
      </c>
      <c r="K31" s="179"/>
      <c r="L31" s="179"/>
      <c r="M31" s="179"/>
      <c r="BC31" s="169"/>
    </row>
    <row r="32" spans="1:55" s="37" customFormat="1" ht="135" x14ac:dyDescent="0.25">
      <c r="A32" s="170" t="s">
        <v>144</v>
      </c>
      <c r="B32" s="171" t="s">
        <v>261</v>
      </c>
      <c r="C32" s="172" t="s">
        <v>262</v>
      </c>
      <c r="D32" s="173" t="s">
        <v>116</v>
      </c>
      <c r="E32" s="174">
        <v>3</v>
      </c>
      <c r="F32" s="175">
        <v>973.32</v>
      </c>
      <c r="G32" s="176">
        <v>125.51</v>
      </c>
      <c r="H32" s="176">
        <v>16.43</v>
      </c>
      <c r="I32" s="176">
        <v>2.9</v>
      </c>
      <c r="J32" s="175">
        <v>2919.96</v>
      </c>
      <c r="K32" s="176">
        <v>376.53</v>
      </c>
      <c r="L32" s="176">
        <v>49.29</v>
      </c>
      <c r="M32" s="176">
        <v>8.6999999999999993</v>
      </c>
      <c r="BC32" s="169"/>
    </row>
    <row r="33" spans="1:55" s="37" customFormat="1" ht="15" x14ac:dyDescent="0.25">
      <c r="A33" s="170"/>
      <c r="B33" s="171"/>
      <c r="C33" s="177" t="s">
        <v>263</v>
      </c>
      <c r="D33" s="173"/>
      <c r="E33" s="178"/>
      <c r="F33" s="175"/>
      <c r="G33" s="179"/>
      <c r="H33" s="179"/>
      <c r="I33" s="179"/>
      <c r="J33" s="179"/>
      <c r="K33" s="179"/>
      <c r="L33" s="179"/>
      <c r="M33" s="179"/>
      <c r="BC33" s="169"/>
    </row>
    <row r="34" spans="1:55" s="37" customFormat="1" ht="15" x14ac:dyDescent="0.25">
      <c r="A34" s="170"/>
      <c r="B34" s="171"/>
      <c r="C34" s="177" t="s">
        <v>264</v>
      </c>
      <c r="D34" s="173"/>
      <c r="E34" s="178"/>
      <c r="F34" s="175"/>
      <c r="G34" s="179"/>
      <c r="H34" s="179"/>
      <c r="I34" s="179"/>
      <c r="J34" s="179"/>
      <c r="K34" s="179"/>
      <c r="L34" s="179"/>
      <c r="M34" s="179"/>
      <c r="BC34" s="169"/>
    </row>
    <row r="35" spans="1:55" s="37" customFormat="1" ht="15" x14ac:dyDescent="0.25">
      <c r="A35" s="170"/>
      <c r="B35" s="171"/>
      <c r="C35" s="177" t="s">
        <v>265</v>
      </c>
      <c r="D35" s="173"/>
      <c r="E35" s="178"/>
      <c r="F35" s="175"/>
      <c r="G35" s="179"/>
      <c r="H35" s="179"/>
      <c r="I35" s="179"/>
      <c r="J35" s="179"/>
      <c r="K35" s="179"/>
      <c r="L35" s="179"/>
      <c r="M35" s="179"/>
      <c r="BC35" s="169"/>
    </row>
    <row r="36" spans="1:55" s="37" customFormat="1" ht="78.75" x14ac:dyDescent="0.25">
      <c r="A36" s="170" t="s">
        <v>151</v>
      </c>
      <c r="B36" s="171" t="s">
        <v>55</v>
      </c>
      <c r="C36" s="172" t="s">
        <v>266</v>
      </c>
      <c r="D36" s="173" t="s">
        <v>40</v>
      </c>
      <c r="E36" s="174">
        <v>18</v>
      </c>
      <c r="F36" s="175">
        <v>964.91</v>
      </c>
      <c r="G36" s="179"/>
      <c r="H36" s="179"/>
      <c r="I36" s="179"/>
      <c r="J36" s="175">
        <v>18104.099999999999</v>
      </c>
      <c r="K36" s="179"/>
      <c r="L36" s="179"/>
      <c r="M36" s="179"/>
      <c r="BC36" s="169"/>
    </row>
    <row r="37" spans="1:55" s="37" customFormat="1" ht="146.25" x14ac:dyDescent="0.25">
      <c r="A37" s="170" t="s">
        <v>154</v>
      </c>
      <c r="B37" s="171" t="s">
        <v>267</v>
      </c>
      <c r="C37" s="172" t="s">
        <v>268</v>
      </c>
      <c r="D37" s="173" t="s">
        <v>116</v>
      </c>
      <c r="E37" s="174">
        <v>3</v>
      </c>
      <c r="F37" s="175">
        <v>2737.65</v>
      </c>
      <c r="G37" s="176">
        <v>702.3</v>
      </c>
      <c r="H37" s="176">
        <v>102.21</v>
      </c>
      <c r="I37" s="176">
        <v>13.48</v>
      </c>
      <c r="J37" s="175">
        <v>8212.9500000000007</v>
      </c>
      <c r="K37" s="175">
        <v>2106.9</v>
      </c>
      <c r="L37" s="176">
        <v>306.63</v>
      </c>
      <c r="M37" s="176">
        <v>40.44</v>
      </c>
      <c r="BC37" s="169"/>
    </row>
    <row r="38" spans="1:55" s="37" customFormat="1" ht="22.5" x14ac:dyDescent="0.25">
      <c r="A38" s="170"/>
      <c r="B38" s="171"/>
      <c r="C38" s="177" t="s">
        <v>269</v>
      </c>
      <c r="D38" s="173"/>
      <c r="E38" s="178"/>
      <c r="F38" s="175"/>
      <c r="G38" s="179"/>
      <c r="H38" s="179"/>
      <c r="I38" s="179"/>
      <c r="J38" s="179"/>
      <c r="K38" s="179"/>
      <c r="L38" s="179"/>
      <c r="M38" s="179"/>
      <c r="BC38" s="169"/>
    </row>
    <row r="39" spans="1:55" s="37" customFormat="1" ht="15" x14ac:dyDescent="0.25">
      <c r="A39" s="170"/>
      <c r="B39" s="171"/>
      <c r="C39" s="177" t="s">
        <v>270</v>
      </c>
      <c r="D39" s="173"/>
      <c r="E39" s="178"/>
      <c r="F39" s="175"/>
      <c r="G39" s="179"/>
      <c r="H39" s="179"/>
      <c r="I39" s="179"/>
      <c r="J39" s="179"/>
      <c r="K39" s="179"/>
      <c r="L39" s="179"/>
      <c r="M39" s="179"/>
      <c r="BC39" s="169"/>
    </row>
    <row r="40" spans="1:55" s="37" customFormat="1" ht="15" x14ac:dyDescent="0.25">
      <c r="A40" s="170"/>
      <c r="B40" s="171"/>
      <c r="C40" s="177" t="s">
        <v>271</v>
      </c>
      <c r="D40" s="173"/>
      <c r="E40" s="178"/>
      <c r="F40" s="175"/>
      <c r="G40" s="179"/>
      <c r="H40" s="179"/>
      <c r="I40" s="179"/>
      <c r="J40" s="179"/>
      <c r="K40" s="179"/>
      <c r="L40" s="179"/>
      <c r="M40" s="179"/>
      <c r="BC40" s="169"/>
    </row>
    <row r="41" spans="1:55" s="37" customFormat="1" ht="78.75" x14ac:dyDescent="0.25">
      <c r="A41" s="170" t="s">
        <v>161</v>
      </c>
      <c r="B41" s="171" t="s">
        <v>55</v>
      </c>
      <c r="C41" s="172" t="s">
        <v>272</v>
      </c>
      <c r="D41" s="173" t="s">
        <v>40</v>
      </c>
      <c r="E41" s="174">
        <v>6</v>
      </c>
      <c r="F41" s="175">
        <v>7105.26</v>
      </c>
      <c r="G41" s="179"/>
      <c r="H41" s="179"/>
      <c r="I41" s="179"/>
      <c r="J41" s="175">
        <v>44437.43</v>
      </c>
      <c r="K41" s="179"/>
      <c r="L41" s="179"/>
      <c r="M41" s="179"/>
      <c r="BC41" s="169"/>
    </row>
    <row r="42" spans="1:55" s="37" customFormat="1" ht="123.75" x14ac:dyDescent="0.25">
      <c r="A42" s="170" t="s">
        <v>164</v>
      </c>
      <c r="B42" s="171" t="s">
        <v>273</v>
      </c>
      <c r="C42" s="172" t="s">
        <v>274</v>
      </c>
      <c r="D42" s="173" t="s">
        <v>116</v>
      </c>
      <c r="E42" s="174">
        <v>6</v>
      </c>
      <c r="F42" s="175">
        <v>265.01</v>
      </c>
      <c r="G42" s="176">
        <v>100.49</v>
      </c>
      <c r="H42" s="176">
        <v>0.66</v>
      </c>
      <c r="I42" s="176">
        <v>0.12</v>
      </c>
      <c r="J42" s="175">
        <v>1590.06</v>
      </c>
      <c r="K42" s="176">
        <v>602.94000000000005</v>
      </c>
      <c r="L42" s="176">
        <v>3.96</v>
      </c>
      <c r="M42" s="176">
        <v>0.72</v>
      </c>
      <c r="BC42" s="169"/>
    </row>
    <row r="43" spans="1:55" s="37" customFormat="1" ht="15" x14ac:dyDescent="0.25">
      <c r="A43" s="170"/>
      <c r="B43" s="171"/>
      <c r="C43" s="177" t="s">
        <v>275</v>
      </c>
      <c r="D43" s="173"/>
      <c r="E43" s="178"/>
      <c r="F43" s="175"/>
      <c r="G43" s="179"/>
      <c r="H43" s="179"/>
      <c r="I43" s="179"/>
      <c r="J43" s="179"/>
      <c r="K43" s="179"/>
      <c r="L43" s="179"/>
      <c r="M43" s="179"/>
      <c r="BC43" s="169"/>
    </row>
    <row r="44" spans="1:55" s="37" customFormat="1" ht="15" x14ac:dyDescent="0.25">
      <c r="A44" s="170"/>
      <c r="B44" s="171"/>
      <c r="C44" s="177" t="s">
        <v>276</v>
      </c>
      <c r="D44" s="173"/>
      <c r="E44" s="178"/>
      <c r="F44" s="175"/>
      <c r="G44" s="179"/>
      <c r="H44" s="179"/>
      <c r="I44" s="179"/>
      <c r="J44" s="179"/>
      <c r="K44" s="179"/>
      <c r="L44" s="179"/>
      <c r="M44" s="179"/>
      <c r="BC44" s="169"/>
    </row>
    <row r="45" spans="1:55" s="37" customFormat="1" ht="15" x14ac:dyDescent="0.25">
      <c r="A45" s="170"/>
      <c r="B45" s="171"/>
      <c r="C45" s="177" t="s">
        <v>277</v>
      </c>
      <c r="D45" s="173"/>
      <c r="E45" s="178"/>
      <c r="F45" s="175"/>
      <c r="G45" s="179"/>
      <c r="H45" s="179"/>
      <c r="I45" s="179"/>
      <c r="J45" s="179"/>
      <c r="K45" s="179"/>
      <c r="L45" s="179"/>
      <c r="M45" s="179"/>
      <c r="BC45" s="169"/>
    </row>
    <row r="46" spans="1:55" s="37" customFormat="1" ht="78.75" x14ac:dyDescent="0.25">
      <c r="A46" s="170" t="s">
        <v>171</v>
      </c>
      <c r="B46" s="171" t="s">
        <v>55</v>
      </c>
      <c r="C46" s="172" t="s">
        <v>272</v>
      </c>
      <c r="D46" s="173" t="s">
        <v>40</v>
      </c>
      <c r="E46" s="174">
        <v>6</v>
      </c>
      <c r="F46" s="175">
        <v>7105.26</v>
      </c>
      <c r="G46" s="179"/>
      <c r="H46" s="179"/>
      <c r="I46" s="179"/>
      <c r="J46" s="175">
        <v>44437.43</v>
      </c>
      <c r="K46" s="179"/>
      <c r="L46" s="179"/>
      <c r="M46" s="179"/>
      <c r="BC46" s="169"/>
    </row>
    <row r="47" spans="1:55" s="37" customFormat="1" ht="112.5" x14ac:dyDescent="0.25">
      <c r="A47" s="170" t="s">
        <v>172</v>
      </c>
      <c r="B47" s="171" t="s">
        <v>278</v>
      </c>
      <c r="C47" s="172" t="s">
        <v>279</v>
      </c>
      <c r="D47" s="173" t="s">
        <v>116</v>
      </c>
      <c r="E47" s="174">
        <v>3</v>
      </c>
      <c r="F47" s="175">
        <v>3903.27</v>
      </c>
      <c r="G47" s="176">
        <v>240.11</v>
      </c>
      <c r="H47" s="176">
        <v>65.52</v>
      </c>
      <c r="I47" s="176">
        <v>8.2899999999999991</v>
      </c>
      <c r="J47" s="175">
        <v>11709.81</v>
      </c>
      <c r="K47" s="176">
        <v>720.33</v>
      </c>
      <c r="L47" s="176">
        <v>196.56</v>
      </c>
      <c r="M47" s="176">
        <v>24.87</v>
      </c>
      <c r="BC47" s="169"/>
    </row>
    <row r="48" spans="1:55" s="37" customFormat="1" ht="15" x14ac:dyDescent="0.25">
      <c r="A48" s="170"/>
      <c r="B48" s="171"/>
      <c r="C48" s="177" t="s">
        <v>280</v>
      </c>
      <c r="D48" s="173"/>
      <c r="E48" s="178"/>
      <c r="F48" s="175"/>
      <c r="G48" s="179"/>
      <c r="H48" s="179"/>
      <c r="I48" s="179"/>
      <c r="J48" s="179"/>
      <c r="K48" s="179"/>
      <c r="L48" s="179"/>
      <c r="M48" s="179"/>
      <c r="BC48" s="169"/>
    </row>
    <row r="49" spans="1:58" s="37" customFormat="1" ht="15" x14ac:dyDescent="0.25">
      <c r="A49" s="170"/>
      <c r="B49" s="171"/>
      <c r="C49" s="177" t="s">
        <v>281</v>
      </c>
      <c r="D49" s="173"/>
      <c r="E49" s="178"/>
      <c r="F49" s="175"/>
      <c r="G49" s="179"/>
      <c r="H49" s="179"/>
      <c r="I49" s="179"/>
      <c r="J49" s="179"/>
      <c r="K49" s="179"/>
      <c r="L49" s="179"/>
      <c r="M49" s="179"/>
      <c r="BC49" s="169"/>
    </row>
    <row r="50" spans="1:58" s="37" customFormat="1" ht="15" x14ac:dyDescent="0.25">
      <c r="A50" s="170"/>
      <c r="B50" s="171"/>
      <c r="C50" s="177" t="s">
        <v>282</v>
      </c>
      <c r="D50" s="173"/>
      <c r="E50" s="178"/>
      <c r="F50" s="175"/>
      <c r="G50" s="179"/>
      <c r="H50" s="179"/>
      <c r="I50" s="179"/>
      <c r="J50" s="179"/>
      <c r="K50" s="179"/>
      <c r="L50" s="179"/>
      <c r="M50" s="179"/>
      <c r="BC50" s="169"/>
    </row>
    <row r="51" spans="1:58" s="37" customFormat="1" ht="23.25" x14ac:dyDescent="0.25">
      <c r="A51" s="267" t="s">
        <v>28</v>
      </c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BC51" s="169"/>
      <c r="BD51" s="180" t="s">
        <v>28</v>
      </c>
    </row>
    <row r="52" spans="1:58" s="37" customFormat="1" ht="123.75" x14ac:dyDescent="0.25">
      <c r="A52" s="170" t="s">
        <v>179</v>
      </c>
      <c r="B52" s="171" t="s">
        <v>283</v>
      </c>
      <c r="C52" s="172" t="s">
        <v>284</v>
      </c>
      <c r="D52" s="173" t="s">
        <v>182</v>
      </c>
      <c r="E52" s="181">
        <v>0.12</v>
      </c>
      <c r="F52" s="175">
        <v>5459.07</v>
      </c>
      <c r="G52" s="176">
        <v>173.23</v>
      </c>
      <c r="H52" s="175">
        <v>5268.76</v>
      </c>
      <c r="I52" s="176">
        <v>267.67</v>
      </c>
      <c r="J52" s="176">
        <v>655.09</v>
      </c>
      <c r="K52" s="176">
        <v>20.79</v>
      </c>
      <c r="L52" s="176">
        <v>632.25</v>
      </c>
      <c r="M52" s="176">
        <v>32.119999999999997</v>
      </c>
      <c r="BC52" s="169"/>
      <c r="BD52" s="180"/>
    </row>
    <row r="53" spans="1:58" s="37" customFormat="1" ht="15" x14ac:dyDescent="0.25">
      <c r="A53" s="170"/>
      <c r="B53" s="171"/>
      <c r="C53" s="177" t="s">
        <v>285</v>
      </c>
      <c r="D53" s="173"/>
      <c r="E53" s="178"/>
      <c r="F53" s="175"/>
      <c r="G53" s="179"/>
      <c r="H53" s="179"/>
      <c r="I53" s="179"/>
      <c r="J53" s="179"/>
      <c r="K53" s="179"/>
      <c r="L53" s="179"/>
      <c r="M53" s="179"/>
      <c r="BC53" s="169"/>
      <c r="BD53" s="180"/>
    </row>
    <row r="54" spans="1:58" s="37" customFormat="1" ht="15" x14ac:dyDescent="0.25">
      <c r="A54" s="170"/>
      <c r="B54" s="171"/>
      <c r="C54" s="177" t="s">
        <v>286</v>
      </c>
      <c r="D54" s="173"/>
      <c r="E54" s="178"/>
      <c r="F54" s="175"/>
      <c r="G54" s="179"/>
      <c r="H54" s="179"/>
      <c r="I54" s="179"/>
      <c r="J54" s="179"/>
      <c r="K54" s="179"/>
      <c r="L54" s="179"/>
      <c r="M54" s="179"/>
      <c r="BC54" s="169"/>
      <c r="BD54" s="180"/>
    </row>
    <row r="55" spans="1:58" s="37" customFormat="1" ht="15" x14ac:dyDescent="0.25">
      <c r="A55" s="170"/>
      <c r="B55" s="171"/>
      <c r="C55" s="177" t="s">
        <v>287</v>
      </c>
      <c r="D55" s="173"/>
      <c r="E55" s="178"/>
      <c r="F55" s="175"/>
      <c r="G55" s="179"/>
      <c r="H55" s="179"/>
      <c r="I55" s="179"/>
      <c r="J55" s="179"/>
      <c r="K55" s="179"/>
      <c r="L55" s="179"/>
      <c r="M55" s="179"/>
      <c r="BC55" s="169"/>
      <c r="BD55" s="180"/>
    </row>
    <row r="56" spans="1:58" s="37" customFormat="1" ht="67.5" x14ac:dyDescent="0.25">
      <c r="A56" s="170" t="s">
        <v>187</v>
      </c>
      <c r="B56" s="171" t="s">
        <v>288</v>
      </c>
      <c r="C56" s="172" t="s">
        <v>289</v>
      </c>
      <c r="D56" s="173" t="s">
        <v>0</v>
      </c>
      <c r="E56" s="181">
        <v>15.12</v>
      </c>
      <c r="F56" s="175">
        <v>88.7</v>
      </c>
      <c r="G56" s="179"/>
      <c r="H56" s="179"/>
      <c r="I56" s="179"/>
      <c r="J56" s="175">
        <v>1341.14</v>
      </c>
      <c r="K56" s="179"/>
      <c r="L56" s="179"/>
      <c r="M56" s="179"/>
      <c r="BC56" s="169"/>
      <c r="BD56" s="180"/>
    </row>
    <row r="57" spans="1:58" s="37" customFormat="1" ht="112.5" x14ac:dyDescent="0.25">
      <c r="A57" s="170" t="s">
        <v>190</v>
      </c>
      <c r="B57" s="171" t="s">
        <v>290</v>
      </c>
      <c r="C57" s="172" t="s">
        <v>291</v>
      </c>
      <c r="D57" s="173" t="s">
        <v>182</v>
      </c>
      <c r="E57" s="182">
        <v>0.1004</v>
      </c>
      <c r="F57" s="175">
        <v>5211.5600000000004</v>
      </c>
      <c r="G57" s="175">
        <v>1169.18</v>
      </c>
      <c r="H57" s="175">
        <v>3971.59</v>
      </c>
      <c r="I57" s="176">
        <v>463.99</v>
      </c>
      <c r="J57" s="176">
        <v>523.25</v>
      </c>
      <c r="K57" s="176">
        <v>117.39</v>
      </c>
      <c r="L57" s="176">
        <v>398.75</v>
      </c>
      <c r="M57" s="176">
        <v>46.58</v>
      </c>
      <c r="BC57" s="169"/>
      <c r="BD57" s="180"/>
    </row>
    <row r="58" spans="1:58" s="37" customFormat="1" ht="15" x14ac:dyDescent="0.25">
      <c r="A58" s="170"/>
      <c r="B58" s="171"/>
      <c r="C58" s="177" t="s">
        <v>292</v>
      </c>
      <c r="D58" s="173"/>
      <c r="E58" s="178"/>
      <c r="F58" s="175"/>
      <c r="G58" s="179"/>
      <c r="H58" s="179"/>
      <c r="I58" s="179"/>
      <c r="J58" s="179"/>
      <c r="K58" s="179"/>
      <c r="L58" s="179"/>
      <c r="M58" s="179"/>
      <c r="BC58" s="169"/>
      <c r="BD58" s="180"/>
    </row>
    <row r="59" spans="1:58" s="37" customFormat="1" ht="22.5" x14ac:dyDescent="0.25">
      <c r="A59" s="170"/>
      <c r="B59" s="171"/>
      <c r="C59" s="177" t="s">
        <v>293</v>
      </c>
      <c r="D59" s="173"/>
      <c r="E59" s="178"/>
      <c r="F59" s="175"/>
      <c r="G59" s="179"/>
      <c r="H59" s="179"/>
      <c r="I59" s="179"/>
      <c r="J59" s="179"/>
      <c r="K59" s="179"/>
      <c r="L59" s="179"/>
      <c r="M59" s="179"/>
      <c r="BC59" s="169"/>
      <c r="BD59" s="180"/>
    </row>
    <row r="60" spans="1:58" s="37" customFormat="1" ht="15" x14ac:dyDescent="0.25">
      <c r="A60" s="170"/>
      <c r="B60" s="171"/>
      <c r="C60" s="177" t="s">
        <v>294</v>
      </c>
      <c r="D60" s="173"/>
      <c r="E60" s="178"/>
      <c r="F60" s="175"/>
      <c r="G60" s="179"/>
      <c r="H60" s="179"/>
      <c r="I60" s="179"/>
      <c r="J60" s="179"/>
      <c r="K60" s="179"/>
      <c r="L60" s="179"/>
      <c r="M60" s="179"/>
      <c r="BC60" s="169"/>
      <c r="BD60" s="180"/>
    </row>
    <row r="61" spans="1:58" s="37" customFormat="1" ht="78.75" x14ac:dyDescent="0.25">
      <c r="A61" s="170" t="s">
        <v>193</v>
      </c>
      <c r="B61" s="171" t="s">
        <v>295</v>
      </c>
      <c r="C61" s="172" t="s">
        <v>296</v>
      </c>
      <c r="D61" s="173" t="s">
        <v>40</v>
      </c>
      <c r="E61" s="174">
        <v>4</v>
      </c>
      <c r="F61" s="175">
        <v>4436.01</v>
      </c>
      <c r="G61" s="179"/>
      <c r="H61" s="179"/>
      <c r="I61" s="179"/>
      <c r="J61" s="175">
        <v>17744.04</v>
      </c>
      <c r="K61" s="179"/>
      <c r="L61" s="179"/>
      <c r="M61" s="179"/>
      <c r="BC61" s="169"/>
      <c r="BD61" s="180"/>
    </row>
    <row r="62" spans="1:58" s="37" customFormat="1" ht="15" x14ac:dyDescent="0.25">
      <c r="A62" s="268" t="s">
        <v>219</v>
      </c>
      <c r="B62" s="268"/>
      <c r="C62" s="268"/>
      <c r="D62" s="268"/>
      <c r="E62" s="268"/>
      <c r="F62" s="268"/>
      <c r="G62" s="268"/>
      <c r="H62" s="268"/>
      <c r="I62" s="268"/>
      <c r="J62" s="183"/>
      <c r="K62" s="183"/>
      <c r="L62" s="183"/>
      <c r="M62" s="183"/>
      <c r="BE62" s="82" t="s">
        <v>219</v>
      </c>
    </row>
    <row r="63" spans="1:58" s="37" customFormat="1" ht="15" x14ac:dyDescent="0.25">
      <c r="A63" s="265" t="s">
        <v>297</v>
      </c>
      <c r="B63" s="265"/>
      <c r="C63" s="265"/>
      <c r="D63" s="265"/>
      <c r="E63" s="265"/>
      <c r="F63" s="265"/>
      <c r="G63" s="265"/>
      <c r="H63" s="265"/>
      <c r="I63" s="265"/>
      <c r="J63" s="184">
        <v>169495.75</v>
      </c>
      <c r="K63" s="185"/>
      <c r="L63" s="185"/>
      <c r="M63" s="185"/>
      <c r="BE63" s="82"/>
      <c r="BF63" s="90" t="s">
        <v>297</v>
      </c>
    </row>
    <row r="64" spans="1:58" s="37" customFormat="1" ht="15" x14ac:dyDescent="0.25">
      <c r="A64" s="265" t="s">
        <v>203</v>
      </c>
      <c r="B64" s="265"/>
      <c r="C64" s="265"/>
      <c r="D64" s="265"/>
      <c r="E64" s="265"/>
      <c r="F64" s="265"/>
      <c r="G64" s="265"/>
      <c r="H64" s="265"/>
      <c r="I64" s="265"/>
      <c r="J64" s="184">
        <v>177219.44</v>
      </c>
      <c r="K64" s="185"/>
      <c r="L64" s="185"/>
      <c r="M64" s="185"/>
      <c r="BE64" s="82"/>
      <c r="BF64" s="90" t="s">
        <v>203</v>
      </c>
    </row>
    <row r="65" spans="1:59" s="37" customFormat="1" ht="15" x14ac:dyDescent="0.25">
      <c r="A65" s="265" t="s">
        <v>298</v>
      </c>
      <c r="B65" s="265"/>
      <c r="C65" s="265"/>
      <c r="D65" s="265"/>
      <c r="E65" s="265"/>
      <c r="F65" s="265"/>
      <c r="G65" s="265"/>
      <c r="H65" s="265"/>
      <c r="I65" s="265"/>
      <c r="J65" s="184">
        <v>4853.92</v>
      </c>
      <c r="K65" s="185"/>
      <c r="L65" s="185"/>
      <c r="M65" s="185"/>
      <c r="BE65" s="82"/>
      <c r="BF65" s="90" t="s">
        <v>298</v>
      </c>
    </row>
    <row r="66" spans="1:59" s="37" customFormat="1" ht="15" x14ac:dyDescent="0.25">
      <c r="A66" s="265" t="s">
        <v>299</v>
      </c>
      <c r="B66" s="265"/>
      <c r="C66" s="265"/>
      <c r="D66" s="265"/>
      <c r="E66" s="265"/>
      <c r="F66" s="265"/>
      <c r="G66" s="265"/>
      <c r="H66" s="265"/>
      <c r="I66" s="265"/>
      <c r="J66" s="184">
        <v>5038.16</v>
      </c>
      <c r="K66" s="185"/>
      <c r="L66" s="185"/>
      <c r="M66" s="185"/>
      <c r="BE66" s="82"/>
      <c r="BF66" s="90" t="s">
        <v>299</v>
      </c>
    </row>
    <row r="67" spans="1:59" s="37" customFormat="1" ht="15" x14ac:dyDescent="0.25">
      <c r="A67" s="265" t="s">
        <v>300</v>
      </c>
      <c r="B67" s="265"/>
      <c r="C67" s="265"/>
      <c r="D67" s="265"/>
      <c r="E67" s="265"/>
      <c r="F67" s="265"/>
      <c r="G67" s="265"/>
      <c r="H67" s="265"/>
      <c r="I67" s="265"/>
      <c r="J67" s="184">
        <v>2685.53</v>
      </c>
      <c r="K67" s="185"/>
      <c r="L67" s="185"/>
      <c r="M67" s="185"/>
      <c r="BE67" s="82"/>
      <c r="BF67" s="90" t="s">
        <v>300</v>
      </c>
    </row>
    <row r="68" spans="1:59" s="37" customFormat="1" ht="15" x14ac:dyDescent="0.25">
      <c r="A68" s="265" t="s">
        <v>220</v>
      </c>
      <c r="B68" s="265"/>
      <c r="C68" s="265"/>
      <c r="D68" s="265"/>
      <c r="E68" s="265"/>
      <c r="F68" s="265"/>
      <c r="G68" s="265"/>
      <c r="H68" s="265"/>
      <c r="I68" s="265"/>
      <c r="J68" s="184">
        <v>35443.89</v>
      </c>
      <c r="K68" s="185"/>
      <c r="L68" s="185"/>
      <c r="M68" s="185"/>
      <c r="BE68" s="82"/>
      <c r="BF68" s="90" t="s">
        <v>220</v>
      </c>
    </row>
    <row r="69" spans="1:59" s="37" customFormat="1" ht="15" x14ac:dyDescent="0.25">
      <c r="A69" s="268" t="s">
        <v>301</v>
      </c>
      <c r="B69" s="268"/>
      <c r="C69" s="268"/>
      <c r="D69" s="268"/>
      <c r="E69" s="268"/>
      <c r="F69" s="268"/>
      <c r="G69" s="268"/>
      <c r="H69" s="268"/>
      <c r="I69" s="268"/>
      <c r="J69" s="186">
        <v>212663.33</v>
      </c>
      <c r="K69" s="183"/>
      <c r="L69" s="183"/>
      <c r="M69" s="183"/>
      <c r="BE69" s="82"/>
      <c r="BG69" s="82" t="s">
        <v>301</v>
      </c>
    </row>
    <row r="70" spans="1:59" s="37" customFormat="1" ht="15" x14ac:dyDescent="0.25">
      <c r="A70" s="265" t="s">
        <v>214</v>
      </c>
      <c r="B70" s="265"/>
      <c r="C70" s="265"/>
      <c r="D70" s="265"/>
      <c r="E70" s="265"/>
      <c r="F70" s="265"/>
      <c r="G70" s="265"/>
      <c r="H70" s="265"/>
      <c r="I70" s="265"/>
      <c r="J70" s="185"/>
      <c r="K70" s="185"/>
      <c r="L70" s="185"/>
      <c r="M70" s="185"/>
      <c r="BE70" s="82"/>
      <c r="BF70" s="90" t="s">
        <v>214</v>
      </c>
      <c r="BG70" s="82"/>
    </row>
    <row r="71" spans="1:59" s="37" customFormat="1" ht="15" x14ac:dyDescent="0.25">
      <c r="A71" s="265" t="s">
        <v>215</v>
      </c>
      <c r="B71" s="265"/>
      <c r="C71" s="265"/>
      <c r="D71" s="265"/>
      <c r="E71" s="265"/>
      <c r="F71" s="265"/>
      <c r="G71" s="265"/>
      <c r="H71" s="265"/>
      <c r="I71" s="265"/>
      <c r="J71" s="185"/>
      <c r="K71" s="185"/>
      <c r="L71" s="185"/>
      <c r="M71" s="185"/>
      <c r="BE71" s="82"/>
      <c r="BF71" s="90" t="s">
        <v>215</v>
      </c>
      <c r="BG71" s="82"/>
    </row>
    <row r="72" spans="1:59" s="37" customFormat="1" ht="15" x14ac:dyDescent="0.25">
      <c r="A72" s="265" t="s">
        <v>217</v>
      </c>
      <c r="B72" s="265"/>
      <c r="C72" s="265"/>
      <c r="D72" s="265"/>
      <c r="E72" s="265"/>
      <c r="F72" s="265"/>
      <c r="G72" s="265"/>
      <c r="H72" s="265"/>
      <c r="I72" s="265"/>
      <c r="J72" s="185"/>
      <c r="K72" s="185"/>
      <c r="L72" s="185"/>
      <c r="M72" s="185"/>
      <c r="BE72" s="82"/>
      <c r="BF72" s="90" t="s">
        <v>217</v>
      </c>
      <c r="BG72" s="82"/>
    </row>
    <row r="73" spans="1:59" s="37" customFormat="1" ht="45.75" customHeight="1" x14ac:dyDescent="0.25">
      <c r="A73" s="187"/>
      <c r="B73" s="86"/>
      <c r="C73" s="188"/>
      <c r="D73" s="86"/>
    </row>
    <row r="74" spans="1:59" s="37" customFormat="1" ht="15" x14ac:dyDescent="0.25">
      <c r="A74" s="38"/>
      <c r="B74" s="38"/>
      <c r="C74" s="38"/>
      <c r="D74" s="38"/>
      <c r="E74" s="38"/>
      <c r="F74" s="38"/>
      <c r="G74" s="38"/>
      <c r="H74" s="38"/>
    </row>
  </sheetData>
  <mergeCells count="33">
    <mergeCell ref="A68:I68"/>
    <mergeCell ref="A69:I69"/>
    <mergeCell ref="A70:I70"/>
    <mergeCell ref="A71:I71"/>
    <mergeCell ref="A72:I72"/>
    <mergeCell ref="A67:I67"/>
    <mergeCell ref="F21:F22"/>
    <mergeCell ref="G21:I21"/>
    <mergeCell ref="J21:J22"/>
    <mergeCell ref="K21:M21"/>
    <mergeCell ref="A24:M24"/>
    <mergeCell ref="A51:M51"/>
    <mergeCell ref="A62:I62"/>
    <mergeCell ref="A63:I63"/>
    <mergeCell ref="A64:I64"/>
    <mergeCell ref="A65:I65"/>
    <mergeCell ref="A66:I66"/>
    <mergeCell ref="D15:M15"/>
    <mergeCell ref="J16:K16"/>
    <mergeCell ref="J17:K17"/>
    <mergeCell ref="A20:A22"/>
    <mergeCell ref="B20:B22"/>
    <mergeCell ref="C20:C22"/>
    <mergeCell ref="D20:D22"/>
    <mergeCell ref="E20:E22"/>
    <mergeCell ref="F20:I20"/>
    <mergeCell ref="J20:M20"/>
    <mergeCell ref="D13:L13"/>
    <mergeCell ref="A2:C2"/>
    <mergeCell ref="A3:C3"/>
    <mergeCell ref="A4:B4"/>
    <mergeCell ref="D6:L6"/>
    <mergeCell ref="D12:L1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ВОР +мат</vt:lpstr>
      <vt:lpstr>Коломна_ЛСР на основании ПОС_03</vt:lpstr>
      <vt:lpstr>составы работ</vt:lpstr>
      <vt:lpstr>'Коломна_ЛСР на основании ПОС_03'!Заголовки_для_печати</vt:lpstr>
      <vt:lpstr>'составы работ'!Заголовки_для_печати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2025-09-02T06:08:47Z</dcterms:created>
  <dcterms:modified xsi:type="dcterms:W3CDTF">2025-09-04T21:06:23Z</dcterms:modified>
</cp:coreProperties>
</file>