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Отчеты о расходе материалов _для Юли\"/>
    </mc:Choice>
  </mc:AlternateContent>
  <xr:revisionPtr revIDLastSave="0" documentId="13_ncr:1_{D9968E24-E2AB-47D3-8848-E062EAF3B3D3}" xr6:coauthVersionLast="47" xr6:coauthVersionMax="47" xr10:uidLastSave="{00000000-0000-0000-0000-000000000000}"/>
  <bookViews>
    <workbookView xWindow="28680" yWindow="1290" windowWidth="29040" windowHeight="16440" activeTab="2" xr2:uid="{00000000-000D-0000-FFFF-FFFF00000000}"/>
  </bookViews>
  <sheets>
    <sheet name="к кс-2 №5" sheetId="5" r:id="rId1"/>
    <sheet name="к кс-2 №6" sheetId="6" r:id="rId2"/>
    <sheet name="к кс-2 №7" sheetId="7" r:id="rId3"/>
    <sheet name="к кс-2 №8" sheetId="1" r:id="rId4"/>
    <sheet name="к кс-2 №9" sheetId="4" r:id="rId5"/>
    <sheet name="к кс-2№10" sheetId="3" r:id="rId6"/>
    <sheet name="к кс-2№11" sheetId="2" r:id="rId7"/>
  </sheets>
  <definedNames>
    <definedName name="_xlnm.Print_Titles" localSheetId="0">'к кс-2 №5'!$14:$14</definedName>
    <definedName name="_xlnm.Print_Titles" localSheetId="1">'к кс-2 №6'!$14:$14</definedName>
    <definedName name="_xlnm.Print_Titles" localSheetId="2">'к кс-2 №7'!$14:$14</definedName>
    <definedName name="_xlnm.Print_Titles" localSheetId="3">'к кс-2 №8'!$14:$14</definedName>
    <definedName name="_xlnm.Print_Titles" localSheetId="4">'к кс-2 №9'!$14:$14</definedName>
    <definedName name="_xlnm.Print_Titles" localSheetId="5">'к кс-2№10'!$14:$14</definedName>
    <definedName name="_xlnm.Print_Titles" localSheetId="6">'к кс-2№11'!$14:$14</definedName>
    <definedName name="_xlnm.Print_Area" localSheetId="0">'к кс-2 №5'!$A$1:$H$62</definedName>
    <definedName name="_xlnm.Print_Area" localSheetId="1">'к кс-2 №6'!$A$1:$H$62</definedName>
    <definedName name="_xlnm.Print_Area" localSheetId="2">'к кс-2 №7'!$A$1:$H$58</definedName>
    <definedName name="_xlnm.Print_Area" localSheetId="3">'к кс-2 №8'!$A$1:$H$69</definedName>
    <definedName name="_xlnm.Print_Area" localSheetId="4">'к кс-2 №9'!$A$1:$H$74</definedName>
    <definedName name="_xlnm.Print_Area" localSheetId="5">'к кс-2№10'!$A$1:$H$60</definedName>
    <definedName name="_xlnm.Print_Area" localSheetId="6">'к кс-2№11'!$A$1:$H$57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7" l="1"/>
  <c r="A18" i="7"/>
  <c r="A19" i="7"/>
  <c r="A20" i="7"/>
  <c r="A21" i="7"/>
  <c r="A23" i="7"/>
  <c r="A24" i="7"/>
  <c r="A25" i="7"/>
  <c r="A26" i="7"/>
  <c r="A27" i="7"/>
  <c r="A28" i="7"/>
  <c r="A29" i="7"/>
  <c r="A30" i="7"/>
  <c r="A31" i="7"/>
  <c r="A32" i="7"/>
  <c r="A33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2" i="7"/>
  <c r="A53" i="7"/>
  <c r="A56" i="7"/>
  <c r="A17" i="6"/>
  <c r="A18" i="6"/>
  <c r="A19" i="6"/>
  <c r="A20" i="6"/>
  <c r="A21" i="6"/>
  <c r="A23" i="6"/>
  <c r="A24" i="6"/>
  <c r="A25" i="6"/>
  <c r="A26" i="6"/>
  <c r="A27" i="6"/>
  <c r="A28" i="6"/>
  <c r="A29" i="6"/>
  <c r="A30" i="6"/>
  <c r="A31" i="6"/>
  <c r="A32" i="6"/>
  <c r="A33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2" i="6"/>
  <c r="A53" i="6"/>
  <c r="A54" i="6"/>
  <c r="A55" i="6"/>
  <c r="A56" i="6"/>
  <c r="A57" i="6"/>
  <c r="A60" i="6"/>
  <c r="A17" i="5"/>
  <c r="A18" i="5"/>
  <c r="A19" i="5"/>
  <c r="A20" i="5"/>
  <c r="A21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4" i="5"/>
  <c r="A55" i="5"/>
  <c r="A56" i="5"/>
  <c r="A57" i="5"/>
  <c r="A60" i="5"/>
  <c r="A17" i="4"/>
  <c r="A18" i="4"/>
  <c r="A19" i="4"/>
  <c r="A20" i="4"/>
  <c r="A21" i="4"/>
  <c r="A22" i="4"/>
  <c r="A24" i="4"/>
  <c r="A25" i="4"/>
  <c r="A26" i="4"/>
  <c r="A27" i="4"/>
  <c r="A28" i="4"/>
  <c r="A29" i="4"/>
  <c r="A30" i="4"/>
  <c r="A31" i="4"/>
  <c r="A32" i="4"/>
  <c r="A33" i="4"/>
  <c r="A34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3" i="4"/>
  <c r="A54" i="4"/>
  <c r="A55" i="4"/>
  <c r="A56" i="4"/>
  <c r="A57" i="4"/>
  <c r="A58" i="4"/>
  <c r="A59" i="4"/>
  <c r="A60" i="4"/>
  <c r="A17" i="3"/>
  <c r="A18" i="3"/>
  <c r="A19" i="3"/>
  <c r="A20" i="3"/>
  <c r="A21" i="3"/>
  <c r="A22" i="3"/>
  <c r="A24" i="3"/>
  <c r="A25" i="3"/>
  <c r="A26" i="3"/>
  <c r="A27" i="3"/>
  <c r="A28" i="3"/>
  <c r="A29" i="3"/>
  <c r="A30" i="3"/>
  <c r="A31" i="3"/>
  <c r="A32" i="3"/>
  <c r="A33" i="3"/>
  <c r="A34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3" i="3"/>
  <c r="A54" i="3"/>
  <c r="A55" i="3"/>
  <c r="A56" i="3"/>
  <c r="A57" i="3"/>
  <c r="A58" i="3"/>
  <c r="A17" i="2"/>
  <c r="A18" i="2"/>
  <c r="A19" i="2"/>
  <c r="A20" i="2"/>
  <c r="A21" i="2"/>
  <c r="A23" i="2"/>
  <c r="A24" i="2"/>
  <c r="A25" i="2"/>
  <c r="A26" i="2"/>
  <c r="A27" i="2"/>
  <c r="A28" i="2"/>
  <c r="A29" i="2"/>
  <c r="A30" i="2"/>
  <c r="A31" i="2"/>
  <c r="A32" i="2"/>
  <c r="A33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52" i="2"/>
  <c r="A53" i="2"/>
  <c r="A54" i="2"/>
  <c r="A55" i="2"/>
  <c r="A56" i="2"/>
  <c r="A68" i="1"/>
  <c r="A65" i="1"/>
  <c r="A64" i="1"/>
  <c r="A63" i="1"/>
  <c r="A62" i="1"/>
  <c r="A61" i="1"/>
  <c r="A60" i="1"/>
  <c r="A59" i="1"/>
  <c r="A58" i="1"/>
  <c r="A54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5" i="1"/>
  <c r="A34" i="1"/>
  <c r="A33" i="1"/>
  <c r="A32" i="1"/>
  <c r="A31" i="1"/>
  <c r="A30" i="1"/>
  <c r="A29" i="1"/>
  <c r="A28" i="1"/>
  <c r="A27" i="1"/>
  <c r="A26" i="1"/>
  <c r="A25" i="1"/>
  <c r="A24" i="1"/>
  <c r="A22" i="1"/>
  <c r="A21" i="1"/>
  <c r="A20" i="1"/>
  <c r="A19" i="1"/>
  <c r="A18" i="1"/>
  <c r="A17" i="1"/>
  <c r="H49" i="7"/>
  <c r="H39" i="7"/>
  <c r="H28" i="7"/>
  <c r="G26" i="7"/>
  <c r="G37" i="6"/>
  <c r="H54" i="6"/>
  <c r="H52" i="6"/>
  <c r="H42" i="6"/>
  <c r="H29" i="6"/>
  <c r="G41" i="5"/>
  <c r="H27" i="5"/>
  <c r="G50" i="5"/>
  <c r="H40" i="5"/>
  <c r="G30" i="5"/>
  <c r="H18" i="3"/>
  <c r="H68" i="1"/>
  <c r="H27" i="3"/>
  <c r="H43" i="1"/>
  <c r="G58" i="4"/>
  <c r="G55" i="2"/>
  <c r="G56" i="4"/>
  <c r="H44" i="2"/>
  <c r="H33" i="1"/>
  <c r="H22" i="3"/>
  <c r="H58" i="1"/>
  <c r="G33" i="3"/>
  <c r="H24" i="1"/>
  <c r="G47" i="3"/>
  <c r="H56" i="2"/>
  <c r="G35" i="1"/>
  <c r="G26" i="1"/>
  <c r="H32" i="1"/>
  <c r="G32" i="2"/>
  <c r="H36" i="4"/>
  <c r="H53" i="4"/>
  <c r="G21" i="4"/>
  <c r="H56" i="4"/>
  <c r="H30" i="3"/>
  <c r="H54" i="1"/>
  <c r="G30" i="7"/>
  <c r="H21" i="5"/>
  <c r="G25" i="5"/>
  <c r="H57" i="5"/>
  <c r="H20" i="1"/>
  <c r="G25" i="1"/>
  <c r="G40" i="4"/>
  <c r="G39" i="4"/>
  <c r="H19" i="3"/>
  <c r="H25" i="3"/>
  <c r="H18" i="4"/>
  <c r="G47" i="1"/>
  <c r="H28" i="4"/>
  <c r="H42" i="7"/>
  <c r="G32" i="6"/>
  <c r="H55" i="6"/>
  <c r="G33" i="5"/>
  <c r="H28" i="5"/>
  <c r="H35" i="1"/>
  <c r="H55" i="3"/>
  <c r="H21" i="4"/>
  <c r="H48" i="2"/>
  <c r="G50" i="1"/>
  <c r="G58" i="3"/>
  <c r="H31" i="2"/>
  <c r="H20" i="3"/>
  <c r="H44" i="3"/>
  <c r="G18" i="7"/>
  <c r="H36" i="7"/>
  <c r="G20" i="6"/>
  <c r="G57" i="6"/>
  <c r="G30" i="6"/>
  <c r="G51" i="5"/>
  <c r="H32" i="5"/>
  <c r="H53" i="3"/>
  <c r="G17" i="2"/>
  <c r="G54" i="1"/>
  <c r="G60" i="4"/>
  <c r="G31" i="2"/>
  <c r="H40" i="3"/>
  <c r="H41" i="2"/>
  <c r="G17" i="7"/>
  <c r="G21" i="7"/>
  <c r="G24" i="7"/>
  <c r="H47" i="7"/>
  <c r="H32" i="7"/>
  <c r="G36" i="7"/>
  <c r="G53" i="7"/>
  <c r="G19" i="6"/>
  <c r="G41" i="6"/>
  <c r="G24" i="6"/>
  <c r="G26" i="6"/>
  <c r="H46" i="6"/>
  <c r="H39" i="6"/>
  <c r="G17" i="5"/>
  <c r="G21" i="5"/>
  <c r="G45" i="5"/>
  <c r="H31" i="5"/>
  <c r="H50" i="5"/>
  <c r="H52" i="5"/>
  <c r="G44" i="5"/>
  <c r="G57" i="5"/>
  <c r="G42" i="3"/>
  <c r="G21" i="1"/>
  <c r="G57" i="3"/>
  <c r="H62" i="1"/>
  <c r="G30" i="3"/>
  <c r="H42" i="1"/>
  <c r="G20" i="4"/>
  <c r="G39" i="2"/>
  <c r="G26" i="4"/>
  <c r="H56" i="3"/>
  <c r="H50" i="1"/>
  <c r="H31" i="3"/>
  <c r="H39" i="1"/>
  <c r="H58" i="3"/>
  <c r="H21" i="1"/>
  <c r="G28" i="4"/>
  <c r="G45" i="4"/>
  <c r="G27" i="4"/>
  <c r="H51" i="1"/>
  <c r="H37" i="3"/>
  <c r="H17" i="3"/>
  <c r="H38" i="3"/>
  <c r="G20" i="2"/>
  <c r="G51" i="1"/>
  <c r="H58" i="4"/>
  <c r="H17" i="7"/>
  <c r="H21" i="7"/>
  <c r="G28" i="7"/>
  <c r="H38" i="7"/>
  <c r="G44" i="7"/>
  <c r="H53" i="7"/>
  <c r="H19" i="6"/>
  <c r="G45" i="6"/>
  <c r="G28" i="6"/>
  <c r="G40" i="6"/>
  <c r="H50" i="6"/>
  <c r="H47" i="6"/>
  <c r="H17" i="5"/>
  <c r="G49" i="5"/>
  <c r="H35" i="5"/>
  <c r="H24" i="5"/>
  <c r="H30" i="5"/>
  <c r="G18" i="3"/>
  <c r="G22" i="3"/>
  <c r="H27" i="1"/>
  <c r="H39" i="3"/>
  <c r="H33" i="4"/>
  <c r="G29" i="2"/>
  <c r="G27" i="2"/>
  <c r="G20" i="3"/>
  <c r="H29" i="1"/>
  <c r="G24" i="4"/>
  <c r="H25" i="4"/>
  <c r="G27" i="3"/>
  <c r="G32" i="3"/>
  <c r="H46" i="3"/>
  <c r="G30" i="1"/>
  <c r="G37" i="2"/>
  <c r="G40" i="7"/>
  <c r="H30" i="7"/>
  <c r="G49" i="6"/>
  <c r="G48" i="6"/>
  <c r="H56" i="6"/>
  <c r="H41" i="5"/>
  <c r="G39" i="5"/>
  <c r="H48" i="5"/>
  <c r="G41" i="3"/>
  <c r="G49" i="3"/>
  <c r="G63" i="1"/>
  <c r="H47" i="1"/>
  <c r="H35" i="2"/>
  <c r="H48" i="4"/>
  <c r="G44" i="4"/>
  <c r="G19" i="2"/>
  <c r="G46" i="3"/>
  <c r="H20" i="4"/>
  <c r="H33" i="3"/>
  <c r="H36" i="3"/>
  <c r="H49" i="1"/>
  <c r="H32" i="4"/>
  <c r="G48" i="2"/>
  <c r="G68" i="1"/>
  <c r="G38" i="7"/>
  <c r="G48" i="7"/>
  <c r="H46" i="7"/>
  <c r="G56" i="7"/>
  <c r="G54" i="6"/>
  <c r="G38" i="6"/>
  <c r="G25" i="6"/>
  <c r="G18" i="5"/>
  <c r="H45" i="5"/>
  <c r="G43" i="5"/>
  <c r="G54" i="5"/>
  <c r="G60" i="5"/>
  <c r="H54" i="4"/>
  <c r="G18" i="4"/>
  <c r="G22" i="4"/>
  <c r="G28" i="3"/>
  <c r="G34" i="3"/>
  <c r="H55" i="2"/>
  <c r="G47" i="2"/>
  <c r="H55" i="4"/>
  <c r="G46" i="1"/>
  <c r="G54" i="3"/>
  <c r="H29" i="3"/>
  <c r="H64" i="1"/>
  <c r="G32" i="7"/>
  <c r="H18" i="7"/>
  <c r="G42" i="7"/>
  <c r="H26" i="7"/>
  <c r="H50" i="7"/>
  <c r="H44" i="7"/>
  <c r="H56" i="7"/>
  <c r="H20" i="6"/>
  <c r="H23" i="6"/>
  <c r="G42" i="6"/>
  <c r="H30" i="6"/>
  <c r="G29" i="6"/>
  <c r="G44" i="6"/>
  <c r="H18" i="5"/>
  <c r="H33" i="5"/>
  <c r="H49" i="5"/>
  <c r="H25" i="5"/>
  <c r="H38" i="5"/>
  <c r="H54" i="5"/>
  <c r="H60" i="5"/>
  <c r="H22" i="4"/>
  <c r="H23" i="2"/>
  <c r="H27" i="4"/>
  <c r="G21" i="2"/>
  <c r="H37" i="2"/>
  <c r="G44" i="3"/>
  <c r="G45" i="1"/>
  <c r="H43" i="3"/>
  <c r="G38" i="1"/>
  <c r="G25" i="4"/>
  <c r="G33" i="2"/>
  <c r="H19" i="4"/>
  <c r="G24" i="2"/>
  <c r="G47" i="4"/>
  <c r="G38" i="3"/>
  <c r="G25" i="3"/>
  <c r="G53" i="3"/>
  <c r="G18" i="1"/>
  <c r="G55" i="4"/>
  <c r="G35" i="2"/>
  <c r="G56" i="3"/>
  <c r="H28" i="2"/>
  <c r="G29" i="1"/>
  <c r="G58" i="1"/>
  <c r="G43" i="4"/>
  <c r="H20" i="2"/>
  <c r="H23" i="7"/>
  <c r="G46" i="7"/>
  <c r="H40" i="7"/>
  <c r="G25" i="7"/>
  <c r="G27" i="7"/>
  <c r="G36" i="6"/>
  <c r="H27" i="6"/>
  <c r="G46" i="6"/>
  <c r="H44" i="6"/>
  <c r="G33" i="6"/>
  <c r="G53" i="6"/>
  <c r="H51" i="5"/>
  <c r="G24" i="5"/>
  <c r="H39" i="5"/>
  <c r="H42" i="5"/>
  <c r="G32" i="4"/>
  <c r="G45" i="2"/>
  <c r="G37" i="4"/>
  <c r="H27" i="2"/>
  <c r="G42" i="1"/>
  <c r="H32" i="3"/>
  <c r="G64" i="1"/>
  <c r="G19" i="3"/>
  <c r="H28" i="1"/>
  <c r="H38" i="4"/>
  <c r="H19" i="7"/>
  <c r="H31" i="7"/>
  <c r="G29" i="7"/>
  <c r="G23" i="7"/>
  <c r="G43" i="7"/>
  <c r="G41" i="7"/>
  <c r="H17" i="6"/>
  <c r="H21" i="6"/>
  <c r="H48" i="6"/>
  <c r="H37" i="6"/>
  <c r="G55" i="6"/>
  <c r="H24" i="6"/>
  <c r="G43" i="6"/>
  <c r="H40" i="6"/>
  <c r="H19" i="5"/>
  <c r="G23" i="5"/>
  <c r="G48" i="5"/>
  <c r="G32" i="5"/>
  <c r="G26" i="5"/>
  <c r="G29" i="5"/>
  <c r="H55" i="5"/>
  <c r="G53" i="4"/>
  <c r="H42" i="2"/>
  <c r="G57" i="4"/>
  <c r="G26" i="2"/>
  <c r="H40" i="4"/>
  <c r="H40" i="2"/>
  <c r="H59" i="1"/>
  <c r="G55" i="3"/>
  <c r="H48" i="1"/>
  <c r="G39" i="3"/>
  <c r="G24" i="1"/>
  <c r="H34" i="4"/>
  <c r="G52" i="2"/>
  <c r="H24" i="4"/>
  <c r="G28" i="2"/>
  <c r="H53" i="2"/>
  <c r="G61" i="1"/>
  <c r="H34" i="3"/>
  <c r="H25" i="2"/>
  <c r="G29" i="3"/>
  <c r="G20" i="1"/>
  <c r="G31" i="1"/>
  <c r="G41" i="1"/>
  <c r="G26" i="3"/>
  <c r="H37" i="4"/>
  <c r="H38" i="2"/>
  <c r="H37" i="7"/>
  <c r="G39" i="7"/>
  <c r="G37" i="7"/>
  <c r="H25" i="7"/>
  <c r="G49" i="7"/>
  <c r="G23" i="6"/>
  <c r="H41" i="6"/>
  <c r="H25" i="6"/>
  <c r="H28" i="6"/>
  <c r="G47" i="6"/>
  <c r="H53" i="6"/>
  <c r="G27" i="5"/>
  <c r="H26" i="5"/>
  <c r="G38" i="5"/>
  <c r="G40" i="5"/>
  <c r="G47" i="5"/>
  <c r="G30" i="4"/>
  <c r="G32" i="1"/>
  <c r="G34" i="4"/>
  <c r="G54" i="2"/>
  <c r="G49" i="4"/>
  <c r="G30" i="2"/>
  <c r="G17" i="4"/>
  <c r="H41" i="3"/>
  <c r="H40" i="1"/>
  <c r="H47" i="3"/>
  <c r="G40" i="1"/>
  <c r="G43" i="3"/>
  <c r="G56" i="2"/>
  <c r="G33" i="4"/>
  <c r="H39" i="2"/>
  <c r="G17" i="1"/>
  <c r="H46" i="1"/>
  <c r="H17" i="2"/>
  <c r="G62" i="1"/>
  <c r="G24" i="3"/>
  <c r="H49" i="3"/>
  <c r="H57" i="4"/>
  <c r="H47" i="4"/>
  <c r="H46" i="2"/>
  <c r="G60" i="1"/>
  <c r="G22" i="1"/>
  <c r="G20" i="7"/>
  <c r="H41" i="7"/>
  <c r="G47" i="7"/>
  <c r="G45" i="7"/>
  <c r="H33" i="7"/>
  <c r="G52" i="7"/>
  <c r="G18" i="6"/>
  <c r="G27" i="6"/>
  <c r="H45" i="6"/>
  <c r="H33" i="6"/>
  <c r="G19" i="7"/>
  <c r="H24" i="7"/>
  <c r="H36" i="6"/>
  <c r="H26" i="6"/>
  <c r="H43" i="5"/>
  <c r="H42" i="3"/>
  <c r="H60" i="4"/>
  <c r="G49" i="1"/>
  <c r="G45" i="3"/>
  <c r="H52" i="2"/>
  <c r="H61" i="1"/>
  <c r="G53" i="2"/>
  <c r="H34" i="1"/>
  <c r="H26" i="1"/>
  <c r="G21" i="6"/>
  <c r="H31" i="6"/>
  <c r="H60" i="6"/>
  <c r="H34" i="5"/>
  <c r="G33" i="7"/>
  <c r="G31" i="6"/>
  <c r="G60" i="6"/>
  <c r="G52" i="5"/>
  <c r="H21" i="3"/>
  <c r="H29" i="4"/>
  <c r="H44" i="1"/>
  <c r="H30" i="2"/>
  <c r="H24" i="3"/>
  <c r="G40" i="3"/>
  <c r="H17" i="4"/>
  <c r="G41" i="2"/>
  <c r="G42" i="4"/>
  <c r="H20" i="7"/>
  <c r="H43" i="7"/>
  <c r="H32" i="2"/>
  <c r="H43" i="6"/>
  <c r="G35" i="5"/>
  <c r="H47" i="5"/>
  <c r="H45" i="4"/>
  <c r="H22" i="1"/>
  <c r="H43" i="2"/>
  <c r="G48" i="4"/>
  <c r="H24" i="2"/>
  <c r="H48" i="3"/>
  <c r="H38" i="1"/>
  <c r="H26" i="4"/>
  <c r="H57" i="6"/>
  <c r="G19" i="5"/>
  <c r="G34" i="5"/>
  <c r="G17" i="3"/>
  <c r="G36" i="4"/>
  <c r="H31" i="1"/>
  <c r="H59" i="4"/>
  <c r="G59" i="1"/>
  <c r="G43" i="1"/>
  <c r="G44" i="2"/>
  <c r="G28" i="1"/>
  <c r="H27" i="7"/>
  <c r="H32" i="6"/>
  <c r="H44" i="5"/>
  <c r="G55" i="5"/>
  <c r="H26" i="3"/>
  <c r="H44" i="4"/>
  <c r="G44" i="1"/>
  <c r="H46" i="4"/>
  <c r="H30" i="1"/>
  <c r="H31" i="4"/>
  <c r="G33" i="1"/>
  <c r="G46" i="2"/>
  <c r="G17" i="6"/>
  <c r="H38" i="6"/>
  <c r="G20" i="5"/>
  <c r="H23" i="5"/>
  <c r="H29" i="2"/>
  <c r="G34" i="1"/>
  <c r="H43" i="4"/>
  <c r="H52" i="1"/>
  <c r="G43" i="2"/>
  <c r="H45" i="1"/>
  <c r="G50" i="7"/>
  <c r="H20" i="5"/>
  <c r="G56" i="5"/>
  <c r="H18" i="2"/>
  <c r="H19" i="2"/>
  <c r="H60" i="1"/>
  <c r="H49" i="4"/>
  <c r="H18" i="6"/>
  <c r="G52" i="6"/>
  <c r="H56" i="5"/>
  <c r="G23" i="2"/>
  <c r="G36" i="2"/>
  <c r="G19" i="4"/>
  <c r="G36" i="3"/>
  <c r="G56" i="6"/>
  <c r="G31" i="4"/>
  <c r="G39" i="1"/>
  <c r="G42" i="2"/>
  <c r="H21" i="2"/>
  <c r="G38" i="4"/>
  <c r="H30" i="4"/>
  <c r="H47" i="2"/>
  <c r="G41" i="4"/>
  <c r="G46" i="4"/>
  <c r="H49" i="6"/>
  <c r="G19" i="1"/>
  <c r="G37" i="3"/>
  <c r="H65" i="1"/>
  <c r="G40" i="2"/>
  <c r="H19" i="1"/>
  <c r="G50" i="6"/>
  <c r="H29" i="5"/>
  <c r="H26" i="2"/>
  <c r="H18" i="1"/>
  <c r="G48" i="3"/>
  <c r="H41" i="1"/>
  <c r="H45" i="7"/>
  <c r="H28" i="3"/>
  <c r="H57" i="3"/>
  <c r="G39" i="6"/>
  <c r="G28" i="5"/>
  <c r="H63" i="1"/>
  <c r="G29" i="4"/>
  <c r="H17" i="1"/>
  <c r="G54" i="4"/>
  <c r="H29" i="7"/>
  <c r="G42" i="5"/>
  <c r="G65" i="1"/>
  <c r="H42" i="4"/>
  <c r="H39" i="4"/>
  <c r="H36" i="2"/>
  <c r="H48" i="7"/>
  <c r="G46" i="5"/>
  <c r="H41" i="4"/>
  <c r="H54" i="3"/>
  <c r="H45" i="2"/>
  <c r="H33" i="2"/>
  <c r="G18" i="2"/>
  <c r="G38" i="2"/>
  <c r="G31" i="3"/>
  <c r="G21" i="3"/>
  <c r="G31" i="7"/>
  <c r="H46" i="5"/>
  <c r="G25" i="2"/>
  <c r="G27" i="1"/>
  <c r="G59" i="4"/>
  <c r="G52" i="1"/>
  <c r="H52" i="7"/>
  <c r="G31" i="5"/>
  <c r="G48" i="1"/>
  <c r="H45" i="3"/>
  <c r="H25" i="1"/>
  <c r="H54" i="2"/>
</calcChain>
</file>

<file path=xl/sharedStrings.xml><?xml version="1.0" encoding="utf-8"?>
<sst xmlns="http://schemas.openxmlformats.org/spreadsheetml/2006/main" count="1402" uniqueCount="123">
  <si>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</si>
  <si>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</si>
  <si>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</si>
  <si>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ОТЧЕТ О РАСХОДЕ МАТЕРИАЛОВ</t>
  </si>
  <si>
    <t>(списание материалов)</t>
  </si>
  <si>
    <t>Апрель 2026г.</t>
  </si>
  <si>
    <t xml:space="preserve">на </t>
  </si>
  <si>
    <t>Конструкции металлические, 07.04.042 Конвейерная галерея №3 (код SAP 01.02.011) код ГП 2.1.3</t>
  </si>
  <si>
    <t>Основание:</t>
  </si>
  <si>
    <t>1632-2021-2.1.3-КМ_0_0_RU_IFC</t>
  </si>
  <si>
    <t>№ п/п</t>
  </si>
  <si>
    <t>Обоснование</t>
  </si>
  <si>
    <t>Наименование</t>
  </si>
  <si>
    <t>Ед. изм.</t>
  </si>
  <si>
    <t>Расход ресурсов</t>
  </si>
  <si>
    <t>по норме</t>
  </si>
  <si>
    <t>факти-
ческое</t>
  </si>
  <si>
    <t>эконо-
мия</t>
  </si>
  <si>
    <t>пере-
расход</t>
  </si>
  <si>
    <t xml:space="preserve">Ресурсы подрядчика </t>
  </si>
  <si>
    <t xml:space="preserve">          Трудозатраты</t>
  </si>
  <si>
    <t>1-3-6</t>
  </si>
  <si>
    <t>Затраты труда рабочих-строителей</t>
  </si>
  <si>
    <t>чел.-ч</t>
  </si>
  <si>
    <t xml:space="preserve">1 </t>
  </si>
  <si>
    <t>1-3-8</t>
  </si>
  <si>
    <t>1-4-3</t>
  </si>
  <si>
    <t>1-4-4</t>
  </si>
  <si>
    <t>1-4-7</t>
  </si>
  <si>
    <t>Затраты труда машинистов</t>
  </si>
  <si>
    <t xml:space="preserve">          Машины и механизмы</t>
  </si>
  <si>
    <t>020121</t>
  </si>
  <si>
    <t>Краны башенные при работе на монтаже технологического оборудования: 25-75 т</t>
  </si>
  <si>
    <t>маш.час</t>
  </si>
  <si>
    <t>020403</t>
  </si>
  <si>
    <t>Краны козловые при работе на монтаже технологического оборудования: 32 т</t>
  </si>
  <si>
    <t>021141</t>
  </si>
  <si>
    <t>Краны на автомобильном ходу при работе на других видах строительства: 10 т</t>
  </si>
  <si>
    <t>021243</t>
  </si>
  <si>
    <t>Краны на гусеничном ходу при работе на других видах строительства: до 16 т</t>
  </si>
  <si>
    <t>021244</t>
  </si>
  <si>
    <t>Краны на гусеничном ходу при работе на других видах строительства: 25 т</t>
  </si>
  <si>
    <t>030203</t>
  </si>
  <si>
    <t>Домкраты гидравлические грузоподъемностью: 63-100 т</t>
  </si>
  <si>
    <t>040504</t>
  </si>
  <si>
    <t>Аппарат для газовой сварки и резки</t>
  </si>
  <si>
    <t>041000</t>
  </si>
  <si>
    <t>Преобразователи сварочные с номинальным сварочным током 315-500 А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</si>
  <si>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</si>
  <si>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</si>
  <si>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Машины шлифовальные: электрические</t>
  </si>
  <si>
    <t>Агрегаты окрасочные высокого давления для окраски поверхностей конструкций мощностью: 1 кВт</t>
  </si>
  <si>
    <t>Автомобили бортовые, грузоподъемность: до 5 т</t>
  </si>
  <si>
    <t xml:space="preserve">          Материалы</t>
  </si>
  <si>
    <t xml:space="preserve">               Материалы - в затратных частях</t>
  </si>
  <si>
    <t>101-0309</t>
  </si>
  <si>
    <t>Канаты пеньковые пропитанные</t>
  </si>
  <si>
    <t>т</t>
  </si>
  <si>
    <t>101-0324</t>
  </si>
  <si>
    <t>Кислород технический: газообразный</t>
  </si>
  <si>
    <t>м3</t>
  </si>
  <si>
    <t>101-0797</t>
  </si>
  <si>
    <t>Проволока горячекатаная в мотках, диаметром 6,3-6,5 мм</t>
  </si>
  <si>
    <t>101-1019</t>
  </si>
  <si>
    <t>Швеллеры № 40 из стали марки: Ст0</t>
  </si>
  <si>
    <t>101-1513</t>
  </si>
  <si>
    <t>Электроды диаметром: 4 мм Э42</t>
  </si>
  <si>
    <t>101-1515</t>
  </si>
  <si>
    <t>Электроды диаметром: 4 мм Э46</t>
  </si>
  <si>
    <t>101-1714</t>
  </si>
  <si>
    <t>Болты с гайками и шайбами строительные</t>
  </si>
  <si>
    <t>101-1805</t>
  </si>
  <si>
    <t>Гвозди строительные</t>
  </si>
  <si>
    <t>101-2278</t>
  </si>
  <si>
    <t>Пропан-бутан, смесь техническая</t>
  </si>
  <si>
    <t>кг</t>
  </si>
  <si>
    <t>101-2467</t>
  </si>
  <si>
    <t>Растворитель марки: Р-4</t>
  </si>
  <si>
    <t>102-0023</t>
  </si>
  <si>
    <t>Бруски обрезные хвойных пород длиной: 4-6,5 м, шириной 75-150 мм, толщиной 40-75 мм, I сорта</t>
  </si>
  <si>
    <t>113-0021</t>
  </si>
  <si>
    <t>Грунтовка: ГФ-021 красно-коричневая</t>
  </si>
  <si>
    <t>113-0077</t>
  </si>
  <si>
    <t>Ксилол нефтяной марки А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</si>
  <si>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</si>
  <si>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</si>
  <si>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</si>
  <si>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</si>
  <si>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</si>
  <si>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 xml:space="preserve">               Материалы - позиции сметы</t>
  </si>
  <si>
    <t>УПД №10 от 22.04.2026г.</t>
  </si>
  <si>
    <t xml:space="preserve">Ресурсы заказчика </t>
  </si>
  <si>
    <t>Накладная №4902988442 от 14.04.2026</t>
  </si>
  <si>
    <t>Металлоконструкции 1632-2021-2.1.3-КМ</t>
  </si>
  <si>
    <t>Накладная №4903317974 от 28.04.2026</t>
  </si>
  <si>
    <t>Накладная №4903346068 от 29.04.2026</t>
  </si>
  <si>
    <t>Болт M24*65 ГОСТР52644-06</t>
  </si>
  <si>
    <t>Болт M24*85-10.9 ГОСТ Р4014-2013</t>
  </si>
  <si>
    <t>Болт M24*90 10.9 ОЦИНК DIN933</t>
  </si>
  <si>
    <t>Болт M24-6G*80.109. СT35 ГОСТ7798-70</t>
  </si>
  <si>
    <t>Гайкa M24.10 ГОСТ ISO4032-2014</t>
  </si>
  <si>
    <t>Шaйбa М24 А4 DIN125</t>
  </si>
  <si>
    <t xml:space="preserve">Удаленные и замененные ресурсы </t>
  </si>
  <si>
    <t>Шайба M24 DIN125</t>
  </si>
  <si>
    <t>Накладная №225 от 08.05.2026</t>
  </si>
  <si>
    <t>Гайка M24 ГОСТ ISO4032-2014</t>
  </si>
  <si>
    <t>Болт M24 ГОСТ Р52644-06</t>
  </si>
  <si>
    <t>Болт M24 ГОСТ Р4014-2013</t>
  </si>
  <si>
    <t>Металлоконструкции</t>
  </si>
  <si>
    <t>Накладная №223 от 08.05.2026</t>
  </si>
  <si>
    <t>Май 2026г.</t>
  </si>
  <si>
    <t>Накладная №4903513213 от 05.05.2026</t>
  </si>
  <si>
    <t>1-3-2</t>
  </si>
  <si>
    <t>Металлоконструкции 39.00.00.000 СБ</t>
  </si>
  <si>
    <t>Накладная №4909726019 от 07.12.2025</t>
  </si>
  <si>
    <t>Накладная №4901241846 от 16.02.2026</t>
  </si>
  <si>
    <t>Накладная №4901233922 от 16.02.2026</t>
  </si>
  <si>
    <t>Лебедки электрические тяговым усилием: до 5,79 кН (0,59 т)</t>
  </si>
  <si>
    <t>030401</t>
  </si>
  <si>
    <t>Автопогрузчики 5 т</t>
  </si>
  <si>
    <t>030101</t>
  </si>
  <si>
    <t>Накладная №490148963 от 19.02.2026</t>
  </si>
  <si>
    <t>Накладная №4901351143 от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</si>
</sst>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color rgb="FF000000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sz val="10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center" vertical="top" wrapText="1"/>
    </xf>
    <xf numFmtId="1" fontId="1" fillId="0" borderId="7" xfId="0" applyNumberFormat="1" applyFont="1" applyFill="1" applyBorder="1" applyAlignment="1" applyProtection="1">
      <alignment horizontal="left" vertical="top" wrapText="1"/>
    </xf>
    <xf numFmtId="164" fontId="1" fillId="0" borderId="7" xfId="0" applyNumberFormat="1" applyFont="1" applyFill="1" applyBorder="1" applyAlignment="1" applyProtection="1">
      <alignment horizontal="center" vertical="top" wrapText="1"/>
    </xf>
    <xf numFmtId="165" fontId="1" fillId="0" borderId="7" xfId="0" applyNumberFormat="1" applyFont="1" applyFill="1" applyBorder="1" applyAlignment="1" applyProtection="1">
      <alignment horizontal="center" vertical="top" wrapText="1"/>
    </xf>
    <xf numFmtId="166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/>
    <xf numFmtId="0" fontId="8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165" fontId="1" fillId="0" borderId="7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66" fontId="1" fillId="0" borderId="7" xfId="0" applyNumberFormat="1" applyFont="1" applyBorder="1" applyAlignment="1">
      <alignment horizontal="center" vertical="top" wrapText="1"/>
    </xf>
    <xf numFmtId="1" fontId="1" fillId="0" borderId="7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10" fillId="0" borderId="0" xfId="1" applyFont="1"/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9" fillId="0" borderId="0" xfId="1"/>
    <xf numFmtId="0" fontId="10" fillId="0" borderId="2" xfId="1" applyFont="1" applyBorder="1"/>
    <xf numFmtId="0" fontId="11" fillId="0" borderId="0" xfId="1" applyFont="1" applyAlignment="1">
      <alignment horizontal="left" vertical="top" wrapText="1"/>
    </xf>
    <xf numFmtId="0" fontId="10" fillId="0" borderId="7" xfId="1" applyFont="1" applyBorder="1" applyAlignment="1">
      <alignment horizontal="center" vertical="top" wrapText="1"/>
    </xf>
    <xf numFmtId="164" fontId="10" fillId="0" borderId="7" xfId="1" applyNumberFormat="1" applyFont="1" applyBorder="1" applyAlignment="1">
      <alignment horizontal="center" vertical="top" wrapText="1"/>
    </xf>
    <xf numFmtId="0" fontId="10" fillId="0" borderId="7" xfId="1" applyFont="1" applyBorder="1" applyAlignment="1">
      <alignment vertical="top" wrapText="1"/>
    </xf>
    <xf numFmtId="0" fontId="10" fillId="0" borderId="7" xfId="1" applyFont="1" applyBorder="1" applyAlignment="1">
      <alignment horizontal="left" vertical="top" wrapText="1"/>
    </xf>
    <xf numFmtId="166" fontId="10" fillId="0" borderId="7" xfId="1" applyNumberFormat="1" applyFont="1" applyBorder="1" applyAlignment="1">
      <alignment horizontal="center" vertical="top" wrapText="1"/>
    </xf>
    <xf numFmtId="165" fontId="10" fillId="0" borderId="7" xfId="1" applyNumberFormat="1" applyFont="1" applyBorder="1" applyAlignment="1">
      <alignment horizontal="center" vertical="top" wrapText="1"/>
    </xf>
    <xf numFmtId="2" fontId="10" fillId="0" borderId="7" xfId="1" applyNumberFormat="1" applyFont="1" applyBorder="1" applyAlignment="1">
      <alignment horizontal="center" vertical="top" wrapText="1"/>
    </xf>
    <xf numFmtId="1" fontId="10" fillId="0" borderId="7" xfId="1" applyNumberFormat="1" applyFont="1" applyBorder="1" applyAlignment="1">
      <alignment horizontal="left" vertical="top" wrapText="1"/>
    </xf>
    <xf numFmtId="0" fontId="10" fillId="0" borderId="8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horizontal="center" wrapText="1"/>
    </xf>
    <xf numFmtId="0" fontId="14" fillId="0" borderId="0" xfId="1" applyFont="1" applyAlignment="1">
      <alignment horizontal="right"/>
    </xf>
    <xf numFmtId="0" fontId="15" fillId="0" borderId="0" xfId="1" applyFont="1"/>
    <xf numFmtId="0" fontId="15" fillId="0" borderId="0" xfId="1" applyFont="1" applyAlignment="1">
      <alignment horizontal="right"/>
    </xf>
    <xf numFmtId="0" fontId="12" fillId="0" borderId="0" xfId="1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2" xfId="0" applyFont="1" applyBorder="1"/>
    <xf numFmtId="0" fontId="11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164" fontId="10" fillId="0" borderId="7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/>
    </xf>
    <xf numFmtId="165" fontId="10" fillId="0" borderId="7" xfId="0" applyNumberFormat="1" applyFont="1" applyBorder="1" applyAlignment="1">
      <alignment horizontal="center" vertical="top" wrapText="1"/>
    </xf>
    <xf numFmtId="2" fontId="10" fillId="0" borderId="7" xfId="0" applyNumberFormat="1" applyFont="1" applyBorder="1" applyAlignment="1">
      <alignment horizontal="center" vertical="top" wrapText="1"/>
    </xf>
    <xf numFmtId="1" fontId="10" fillId="0" borderId="7" xfId="0" applyNumberFormat="1" applyFont="1" applyBorder="1" applyAlignment="1">
      <alignment horizontal="left" vertical="top" wrapText="1"/>
    </xf>
    <xf numFmtId="166" fontId="10" fillId="0" borderId="7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2" fillId="0" borderId="0" xfId="0" applyFont="1" applyAlignment="1">
      <alignment horizontal="center" wrapText="1"/>
    </xf>
    <xf numFmtId="0" fontId="14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center" wrapText="1"/>
    </xf>
    <xf numFmtId="0" fontId="17" fillId="0" borderId="2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14" fillId="0" borderId="0" xfId="1" applyFont="1" applyAlignment="1">
      <alignment horizontal="center" vertical="top" wrapText="1"/>
    </xf>
    <xf numFmtId="0" fontId="13" fillId="0" borderId="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1" fillId="0" borderId="4" xfId="1" applyFont="1" applyBorder="1" applyAlignment="1">
      <alignment horizontal="left" vertical="top" wrapText="1"/>
    </xf>
    <xf numFmtId="0" fontId="11" fillId="0" borderId="5" xfId="1" applyFont="1" applyBorder="1" applyAlignment="1">
      <alignment horizontal="left" vertical="top" wrapText="1"/>
    </xf>
    <xf numFmtId="0" fontId="11" fillId="0" borderId="6" xfId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 xr:uid="{FFE9D08D-D31A-41EA-BEFB-5DCB12A9D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E678-4CAC-4A9D-94D4-1012463E8B77}">
  <sheetPr>
    <pageSetUpPr fitToPage="1"/>
  </sheetPr>
  <dimension ref="A2:AN61"/>
  <sheetViews>
    <sheetView topLeftCell="A43" workbookViewId="0">
      <selection activeCell="B26" sqref="B26"/>
    </sheetView>
  </sheetViews>
  <sheetFormatPr defaultColWidth="9.140625" defaultRowHeight="11.25" customHeight="1" x14ac:dyDescent="0.2"/>
  <cols>
    <col min="1" max="1" width="6.140625" style="50" customWidth="1"/>
    <col min="2" max="2" width="15.5703125" style="50" customWidth="1"/>
    <col min="3" max="3" width="31" style="50" customWidth="1"/>
    <col min="4" max="4" width="9.85546875" style="50" customWidth="1"/>
    <col min="5" max="5" width="10.7109375" style="50" customWidth="1"/>
    <col min="6" max="9" width="9.140625" style="50"/>
    <col min="10" max="10" width="0" style="50" hidden="1" customWidth="1"/>
    <col min="11" max="19" width="9.140625" style="50"/>
    <col min="20" max="27" width="100.7109375" style="53" hidden="1" customWidth="1"/>
    <col min="28" max="34" width="94.5703125" style="52" hidden="1" customWidth="1"/>
    <col min="35" max="38" width="60.7109375" style="52" hidden="1" customWidth="1"/>
    <col min="39" max="40" width="100.7109375" style="51" hidden="1" customWidth="1"/>
    <col min="41" max="16384" width="9.140625" style="50"/>
  </cols>
  <sheetData>
    <row r="2" spans="1:40" s="54" customFormat="1" ht="26.25" x14ac:dyDescent="0.25">
      <c r="A2" s="100" t="s">
        <v>0</v>
      </c>
      <c r="B2" s="100"/>
      <c r="C2" s="100"/>
      <c r="D2" s="100"/>
      <c r="E2" s="100"/>
      <c r="F2" s="100"/>
      <c r="G2" s="100"/>
      <c r="H2" s="100"/>
      <c r="T2" s="74" t="s">
        <v>0</v>
      </c>
      <c r="U2" s="74" t="s">
        <v>1</v>
      </c>
      <c r="V2" s="74" t="s">
        <v>1</v>
      </c>
      <c r="W2" s="74" t="s">
        <v>1</v>
      </c>
      <c r="X2" s="74" t="s">
        <v>1</v>
      </c>
      <c r="Y2" s="74" t="s">
        <v>1</v>
      </c>
      <c r="Z2" s="74" t="s">
        <v>1</v>
      </c>
      <c r="AA2" s="74" t="s">
        <v>1</v>
      </c>
    </row>
    <row r="3" spans="1:40" s="54" customFormat="1" ht="13.5" customHeight="1" x14ac:dyDescent="0.25">
      <c r="A3" s="101" t="s">
        <v>2</v>
      </c>
      <c r="B3" s="101"/>
      <c r="C3" s="101"/>
      <c r="D3" s="101"/>
      <c r="E3" s="101"/>
      <c r="F3" s="101"/>
      <c r="G3" s="101"/>
      <c r="H3" s="101"/>
    </row>
    <row r="4" spans="1:40" s="54" customFormat="1" ht="13.5" customHeight="1" x14ac:dyDescent="0.25">
      <c r="A4" s="74"/>
      <c r="B4" s="74"/>
      <c r="C4" s="74"/>
      <c r="D4" s="74"/>
      <c r="E4" s="74"/>
      <c r="F4" s="74"/>
      <c r="G4" s="74"/>
      <c r="H4" s="74"/>
    </row>
    <row r="5" spans="1:40" s="54" customFormat="1" ht="15.75" x14ac:dyDescent="0.25">
      <c r="A5" s="102" t="s">
        <v>3</v>
      </c>
      <c r="B5" s="102"/>
      <c r="C5" s="102"/>
      <c r="D5" s="102"/>
      <c r="E5" s="102"/>
      <c r="F5" s="102"/>
      <c r="G5" s="102"/>
      <c r="H5" s="102"/>
    </row>
    <row r="6" spans="1:40" s="54" customFormat="1" ht="12" customHeight="1" x14ac:dyDescent="0.25">
      <c r="A6" s="103" t="s">
        <v>4</v>
      </c>
      <c r="B6" s="103"/>
      <c r="C6" s="103"/>
      <c r="D6" s="103"/>
      <c r="E6" s="103"/>
      <c r="F6" s="103"/>
      <c r="G6" s="103"/>
      <c r="H6" s="103"/>
    </row>
    <row r="7" spans="1:40" s="54" customFormat="1" ht="12" customHeight="1" x14ac:dyDescent="0.25">
      <c r="A7" s="104" t="s">
        <v>5</v>
      </c>
      <c r="B7" s="104"/>
      <c r="C7" s="104"/>
      <c r="D7" s="104"/>
      <c r="E7" s="104"/>
      <c r="F7" s="104"/>
      <c r="G7" s="104"/>
      <c r="H7" s="104"/>
    </row>
    <row r="8" spans="1:40" s="54" customFormat="1" ht="15" x14ac:dyDescent="0.25">
      <c r="A8" s="73" t="s">
        <v>6</v>
      </c>
      <c r="B8" s="99" t="s">
        <v>7</v>
      </c>
      <c r="C8" s="99"/>
      <c r="D8" s="99"/>
      <c r="E8" s="99"/>
      <c r="F8" s="99"/>
      <c r="G8" s="99"/>
      <c r="H8" s="99"/>
      <c r="AB8" s="69" t="s">
        <v>7</v>
      </c>
      <c r="AC8" s="69" t="s">
        <v>1</v>
      </c>
      <c r="AD8" s="69" t="s">
        <v>1</v>
      </c>
      <c r="AE8" s="69" t="s">
        <v>1</v>
      </c>
      <c r="AF8" s="69" t="s">
        <v>1</v>
      </c>
      <c r="AG8" s="69" t="s">
        <v>1</v>
      </c>
      <c r="AH8" s="69" t="s">
        <v>1</v>
      </c>
    </row>
    <row r="9" spans="1:40" s="54" customFormat="1" ht="11.25" customHeight="1" x14ac:dyDescent="0.25">
      <c r="A9" s="73"/>
      <c r="B9" s="70"/>
      <c r="C9" s="70"/>
      <c r="D9" s="70"/>
      <c r="E9" s="70"/>
      <c r="F9" s="70"/>
      <c r="G9" s="70"/>
      <c r="H9" s="70"/>
    </row>
    <row r="10" spans="1:40" s="54" customFormat="1" ht="15" x14ac:dyDescent="0.25">
      <c r="A10" s="72"/>
      <c r="B10" s="71" t="s">
        <v>8</v>
      </c>
      <c r="C10" s="99" t="s">
        <v>9</v>
      </c>
      <c r="D10" s="99"/>
      <c r="E10" s="99"/>
      <c r="F10" s="99"/>
      <c r="G10" s="70"/>
      <c r="H10" s="70"/>
      <c r="AI10" s="69" t="s">
        <v>9</v>
      </c>
      <c r="AJ10" s="69" t="s">
        <v>1</v>
      </c>
      <c r="AK10" s="69" t="s">
        <v>1</v>
      </c>
      <c r="AL10" s="69" t="s">
        <v>1</v>
      </c>
    </row>
    <row r="11" spans="1:40" s="54" customFormat="1" ht="20.25" customHeight="1" x14ac:dyDescent="0.25">
      <c r="A11" s="68"/>
    </row>
    <row r="12" spans="1:40" s="54" customFormat="1" ht="36" customHeight="1" x14ac:dyDescent="0.25">
      <c r="A12" s="105" t="s">
        <v>10</v>
      </c>
      <c r="B12" s="105" t="s">
        <v>11</v>
      </c>
      <c r="C12" s="105" t="s">
        <v>12</v>
      </c>
      <c r="D12" s="105" t="s">
        <v>13</v>
      </c>
      <c r="E12" s="107" t="s">
        <v>14</v>
      </c>
      <c r="F12" s="108"/>
      <c r="G12" s="109"/>
      <c r="H12" s="110"/>
    </row>
    <row r="13" spans="1:40" s="54" customFormat="1" ht="36" customHeight="1" x14ac:dyDescent="0.25">
      <c r="A13" s="106"/>
      <c r="B13" s="106"/>
      <c r="C13" s="106"/>
      <c r="D13" s="106"/>
      <c r="E13" s="67" t="s">
        <v>15</v>
      </c>
      <c r="F13" s="67" t="s">
        <v>16</v>
      </c>
      <c r="G13" s="67" t="s">
        <v>17</v>
      </c>
      <c r="H13" s="66" t="s">
        <v>18</v>
      </c>
    </row>
    <row r="14" spans="1:40" s="54" customFormat="1" ht="15" x14ac:dyDescent="0.25">
      <c r="A14" s="65">
        <v>1</v>
      </c>
      <c r="B14" s="65">
        <v>2</v>
      </c>
      <c r="C14" s="65">
        <v>3</v>
      </c>
      <c r="D14" s="65">
        <v>4</v>
      </c>
      <c r="E14" s="65">
        <v>5</v>
      </c>
      <c r="F14" s="65">
        <v>6</v>
      </c>
      <c r="G14" s="65">
        <v>7</v>
      </c>
      <c r="H14" s="65">
        <v>8</v>
      </c>
    </row>
    <row r="15" spans="1:40" s="54" customFormat="1" ht="15" x14ac:dyDescent="0.25">
      <c r="A15" s="111" t="s">
        <v>19</v>
      </c>
      <c r="B15" s="112"/>
      <c r="C15" s="112"/>
      <c r="D15" s="112"/>
      <c r="E15" s="112"/>
      <c r="F15" s="112"/>
      <c r="G15" s="112"/>
      <c r="H15" s="113"/>
      <c r="AM15" s="56" t="s">
        <v>19</v>
      </c>
    </row>
    <row r="16" spans="1:40" s="54" customFormat="1" ht="15" x14ac:dyDescent="0.25">
      <c r="A16" s="111" t="s">
        <v>20</v>
      </c>
      <c r="B16" s="112"/>
      <c r="C16" s="112"/>
      <c r="D16" s="112"/>
      <c r="E16" s="112"/>
      <c r="F16" s="112"/>
      <c r="G16" s="112"/>
      <c r="H16" s="113"/>
      <c r="AM16" s="56"/>
      <c r="AN16" s="56" t="s">
        <v>20</v>
      </c>
    </row>
    <row r="17" spans="1:40" s="54" customFormat="1" ht="15" x14ac:dyDescent="0.25">
      <c r="A17" s="57">
        <f>IF(J17&lt;&gt;"",COUNTA(J$1:J17),"")</f>
        <v>1</v>
      </c>
      <c r="B17" s="60" t="s">
        <v>112</v>
      </c>
      <c r="C17" s="59" t="s">
        <v>22</v>
      </c>
      <c r="D17" s="57" t="s">
        <v>23</v>
      </c>
      <c r="E17" s="63">
        <v>4603.99</v>
      </c>
      <c r="F17" s="57"/>
      <c r="G17" s="57">
        <f ca="1">IF((INDIRECT("R"&amp;ROW()&amp;"C"&amp;COLUMN()-2,FALSE)-INDIRECT("R"&amp;ROW()&amp;"C"&amp;COLUMN()-1,FALSE))&gt;0,INDIRECT("R"&amp;ROW()&amp;"C"&amp;COLUMN()-2,FALSE)-INDIRECT("R"&amp;ROW()&amp;"C"&amp;COLUMN()-1,FALSE),"")</f>
        <v>4603.99</v>
      </c>
      <c r="H17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7" s="50" t="s">
        <v>24</v>
      </c>
      <c r="AM17" s="56"/>
      <c r="AN17" s="56"/>
    </row>
    <row r="18" spans="1:40" s="54" customFormat="1" ht="15" x14ac:dyDescent="0.25">
      <c r="A18" s="57">
        <f>IF(J18&lt;&gt;"",COUNTA(J$1:J18),"")</f>
        <v>2</v>
      </c>
      <c r="B18" s="60" t="s">
        <v>21</v>
      </c>
      <c r="C18" s="59" t="s">
        <v>22</v>
      </c>
      <c r="D18" s="57" t="s">
        <v>23</v>
      </c>
      <c r="E18" s="63">
        <v>775.61</v>
      </c>
      <c r="F18" s="57"/>
      <c r="G18" s="57">
        <f ca="1">IF((INDIRECT("R"&amp;ROW()&amp;"C"&amp;COLUMN()-2,FALSE)-INDIRECT("R"&amp;ROW()&amp;"C"&amp;COLUMN()-1,FALSE))&gt;0,INDIRECT("R"&amp;ROW()&amp;"C"&amp;COLUMN()-2,FALSE)-INDIRECT("R"&amp;ROW()&amp;"C"&amp;COLUMN()-1,FALSE),"")</f>
        <v>775.61</v>
      </c>
      <c r="H18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8" s="50" t="s">
        <v>24</v>
      </c>
      <c r="AM18" s="56"/>
      <c r="AN18" s="56"/>
    </row>
    <row r="19" spans="1:40" s="54" customFormat="1" ht="15" x14ac:dyDescent="0.25">
      <c r="A19" s="57">
        <f>IF(J19&lt;&gt;"",COUNTA(J$1:J19),"")</f>
        <v>3</v>
      </c>
      <c r="B19" s="60" t="s">
        <v>27</v>
      </c>
      <c r="C19" s="59" t="s">
        <v>22</v>
      </c>
      <c r="D19" s="57" t="s">
        <v>23</v>
      </c>
      <c r="E19" s="63">
        <v>2277.61</v>
      </c>
      <c r="F19" s="57"/>
      <c r="G19" s="57">
        <f ca="1">IF((INDIRECT("R"&amp;ROW()&amp;"C"&amp;COLUMN()-2,FALSE)-INDIRECT("R"&amp;ROW()&amp;"C"&amp;COLUMN()-1,FALSE))&gt;0,INDIRECT("R"&amp;ROW()&amp;"C"&amp;COLUMN()-2,FALSE)-INDIRECT("R"&amp;ROW()&amp;"C"&amp;COLUMN()-1,FALSE),"")</f>
        <v>2277.61</v>
      </c>
      <c r="H19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9" s="50" t="s">
        <v>24</v>
      </c>
      <c r="AM19" s="56"/>
      <c r="AN19" s="56"/>
    </row>
    <row r="20" spans="1:40" s="54" customFormat="1" ht="15" x14ac:dyDescent="0.25">
      <c r="A20" s="57">
        <f>IF(J20&lt;&gt;"",COUNTA(J$1:J20),"")</f>
        <v>4</v>
      </c>
      <c r="B20" s="60" t="s">
        <v>28</v>
      </c>
      <c r="C20" s="59" t="s">
        <v>22</v>
      </c>
      <c r="D20" s="57" t="s">
        <v>23</v>
      </c>
      <c r="E20" s="63">
        <v>5.48</v>
      </c>
      <c r="F20" s="57"/>
      <c r="G20" s="57">
        <f ca="1">IF((INDIRECT("R"&amp;ROW()&amp;"C"&amp;COLUMN()-2,FALSE)-INDIRECT("R"&amp;ROW()&amp;"C"&amp;COLUMN()-1,FALSE))&gt;0,INDIRECT("R"&amp;ROW()&amp;"C"&amp;COLUMN()-2,FALSE)-INDIRECT("R"&amp;ROW()&amp;"C"&amp;COLUMN()-1,FALSE),"")</f>
        <v>5.48</v>
      </c>
      <c r="H20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0" s="50" t="s">
        <v>24</v>
      </c>
      <c r="AM20" s="56"/>
      <c r="AN20" s="56"/>
    </row>
    <row r="21" spans="1:40" s="54" customFormat="1" ht="15" x14ac:dyDescent="0.25">
      <c r="A21" s="57">
        <f>IF(J21&lt;&gt;"",COUNTA(J$1:J21),"")</f>
        <v>5</v>
      </c>
      <c r="B21" s="64">
        <v>2</v>
      </c>
      <c r="C21" s="59" t="s">
        <v>29</v>
      </c>
      <c r="D21" s="57" t="s">
        <v>23</v>
      </c>
      <c r="E21" s="63">
        <v>714.93</v>
      </c>
      <c r="F21" s="57"/>
      <c r="G21" s="57">
        <f ca="1">IF((INDIRECT("R"&amp;ROW()&amp;"C"&amp;COLUMN()-2,FALSE)-INDIRECT("R"&amp;ROW()&amp;"C"&amp;COLUMN()-1,FALSE))&gt;0,INDIRECT("R"&amp;ROW()&amp;"C"&amp;COLUMN()-2,FALSE)-INDIRECT("R"&amp;ROW()&amp;"C"&amp;COLUMN()-1,FALSE),"")</f>
        <v>714.93</v>
      </c>
      <c r="H21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1" s="50" t="s">
        <v>24</v>
      </c>
      <c r="AM21" s="56"/>
      <c r="AN21" s="56"/>
    </row>
    <row r="22" spans="1:40" s="54" customFormat="1" ht="15" x14ac:dyDescent="0.25">
      <c r="A22" s="111" t="s">
        <v>30</v>
      </c>
      <c r="B22" s="112"/>
      <c r="C22" s="112"/>
      <c r="D22" s="112"/>
      <c r="E22" s="112"/>
      <c r="F22" s="112"/>
      <c r="G22" s="112"/>
      <c r="H22" s="113"/>
      <c r="AM22" s="56"/>
      <c r="AN22" s="56" t="s">
        <v>30</v>
      </c>
    </row>
    <row r="23" spans="1:40" s="54" customFormat="1" ht="33.75" x14ac:dyDescent="0.25">
      <c r="A23" s="57">
        <f>IF(J23&lt;&gt;"",COUNTA(J$1:J23),"")</f>
        <v>6</v>
      </c>
      <c r="B23" s="60" t="s">
        <v>31</v>
      </c>
      <c r="C23" s="59" t="s">
        <v>32</v>
      </c>
      <c r="D23" s="57" t="s">
        <v>33</v>
      </c>
      <c r="E23" s="63">
        <v>84.86</v>
      </c>
      <c r="F23" s="57"/>
      <c r="G23" s="57">
        <f t="shared" ref="G23:G35" ca="1" si="0">IF((INDIRECT("R"&amp;ROW()&amp;"C"&amp;COLUMN()-2,FALSE)-INDIRECT("R"&amp;ROW()&amp;"C"&amp;COLUMN()-1,FALSE))&gt;0,INDIRECT("R"&amp;ROW()&amp;"C"&amp;COLUMN()-2,FALSE)-INDIRECT("R"&amp;ROW()&amp;"C"&amp;COLUMN()-1,FALSE),"")</f>
        <v>84.86</v>
      </c>
      <c r="H23" s="57" t="str">
        <f t="shared" ref="H23:H35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23" s="50" t="s">
        <v>24</v>
      </c>
      <c r="AM23" s="56"/>
      <c r="AN23" s="56"/>
    </row>
    <row r="24" spans="1:40" s="54" customFormat="1" ht="33.75" x14ac:dyDescent="0.25">
      <c r="A24" s="57">
        <f>IF(J24&lt;&gt;"",COUNTA(J$1:J24),"")</f>
        <v>7</v>
      </c>
      <c r="B24" s="60" t="s">
        <v>34</v>
      </c>
      <c r="C24" s="59" t="s">
        <v>35</v>
      </c>
      <c r="D24" s="57" t="s">
        <v>33</v>
      </c>
      <c r="E24" s="63">
        <v>219.57</v>
      </c>
      <c r="F24" s="57"/>
      <c r="G24" s="57">
        <f t="shared" ca="1" si="0"/>
        <v>219.57</v>
      </c>
      <c r="H24" s="57" t="str">
        <f t="shared" ca="1" si="1"/>
        <v/>
      </c>
      <c r="J24" s="50" t="s">
        <v>24</v>
      </c>
      <c r="AM24" s="56"/>
      <c r="AN24" s="56"/>
    </row>
    <row r="25" spans="1:40" s="54" customFormat="1" ht="33.75" x14ac:dyDescent="0.25">
      <c r="A25" s="57">
        <f>IF(J25&lt;&gt;"",COUNTA(J$1:J25),"")</f>
        <v>8</v>
      </c>
      <c r="B25" s="60" t="s">
        <v>36</v>
      </c>
      <c r="C25" s="59" t="s">
        <v>37</v>
      </c>
      <c r="D25" s="57" t="s">
        <v>33</v>
      </c>
      <c r="E25" s="63">
        <v>90.71</v>
      </c>
      <c r="F25" s="57"/>
      <c r="G25" s="57">
        <f t="shared" ca="1" si="0"/>
        <v>90.71</v>
      </c>
      <c r="H25" s="57" t="str">
        <f t="shared" ca="1" si="1"/>
        <v/>
      </c>
      <c r="J25" s="50" t="s">
        <v>24</v>
      </c>
      <c r="AM25" s="56"/>
      <c r="AN25" s="56"/>
    </row>
    <row r="26" spans="1:40" s="54" customFormat="1" ht="22.5" x14ac:dyDescent="0.25">
      <c r="A26" s="57">
        <f>IF(J26&lt;&gt;"",COUNTA(J$1:J26),"")</f>
        <v>9</v>
      </c>
      <c r="B26" s="60" t="s">
        <v>40</v>
      </c>
      <c r="C26" s="59" t="s">
        <v>41</v>
      </c>
      <c r="D26" s="57" t="s">
        <v>33</v>
      </c>
      <c r="E26" s="63">
        <v>319.79000000000002</v>
      </c>
      <c r="F26" s="57"/>
      <c r="G26" s="57">
        <f t="shared" ca="1" si="0"/>
        <v>319.79000000000002</v>
      </c>
      <c r="H26" s="57" t="str">
        <f t="shared" ca="1" si="1"/>
        <v/>
      </c>
      <c r="J26" s="50" t="s">
        <v>24</v>
      </c>
      <c r="AM26" s="56"/>
      <c r="AN26" s="56"/>
    </row>
    <row r="27" spans="1:40" s="54" customFormat="1" ht="15" x14ac:dyDescent="0.25">
      <c r="A27" s="57">
        <f>IF(J27&lt;&gt;"",COUNTA(J$1:J27),"")</f>
        <v>10</v>
      </c>
      <c r="B27" s="60" t="s">
        <v>120</v>
      </c>
      <c r="C27" s="59" t="s">
        <v>119</v>
      </c>
      <c r="D27" s="57" t="s">
        <v>33</v>
      </c>
      <c r="E27" s="63">
        <v>0.01</v>
      </c>
      <c r="F27" s="57"/>
      <c r="G27" s="57">
        <f t="shared" ca="1" si="0"/>
        <v>0.01</v>
      </c>
      <c r="H27" s="57" t="str">
        <f t="shared" ca="1" si="1"/>
        <v/>
      </c>
      <c r="J27" s="50" t="s">
        <v>24</v>
      </c>
      <c r="AM27" s="56"/>
      <c r="AN27" s="56"/>
    </row>
    <row r="28" spans="1:40" s="54" customFormat="1" ht="22.5" x14ac:dyDescent="0.25">
      <c r="A28" s="57">
        <f>IF(J28&lt;&gt;"",COUNTA(J$1:J28),"")</f>
        <v>11</v>
      </c>
      <c r="B28" s="60" t="s">
        <v>42</v>
      </c>
      <c r="C28" s="59" t="s">
        <v>43</v>
      </c>
      <c r="D28" s="57" t="s">
        <v>33</v>
      </c>
      <c r="E28" s="63">
        <v>36.89</v>
      </c>
      <c r="F28" s="57"/>
      <c r="G28" s="57">
        <f t="shared" ca="1" si="0"/>
        <v>36.89</v>
      </c>
      <c r="H28" s="57" t="str">
        <f t="shared" ca="1" si="1"/>
        <v/>
      </c>
      <c r="J28" s="50" t="s">
        <v>24</v>
      </c>
      <c r="AM28" s="56"/>
      <c r="AN28" s="56"/>
    </row>
    <row r="29" spans="1:40" s="54" customFormat="1" ht="22.5" x14ac:dyDescent="0.25">
      <c r="A29" s="57">
        <f>IF(J29&lt;&gt;"",COUNTA(J$1:J29),"")</f>
        <v>12</v>
      </c>
      <c r="B29" s="60" t="s">
        <v>118</v>
      </c>
      <c r="C29" s="59" t="s">
        <v>117</v>
      </c>
      <c r="D29" s="57" t="s">
        <v>33</v>
      </c>
      <c r="E29" s="63">
        <v>0.01</v>
      </c>
      <c r="F29" s="57"/>
      <c r="G29" s="57">
        <f t="shared" ca="1" si="0"/>
        <v>0.01</v>
      </c>
      <c r="H29" s="57" t="str">
        <f t="shared" ca="1" si="1"/>
        <v/>
      </c>
      <c r="J29" s="50" t="s">
        <v>24</v>
      </c>
      <c r="AM29" s="56"/>
      <c r="AN29" s="56"/>
    </row>
    <row r="30" spans="1:40" s="54" customFormat="1" ht="15" x14ac:dyDescent="0.25">
      <c r="A30" s="57">
        <f>IF(J30&lt;&gt;"",COUNTA(J$1:J30),"")</f>
        <v>13</v>
      </c>
      <c r="B30" s="60" t="s">
        <v>44</v>
      </c>
      <c r="C30" s="59" t="s">
        <v>45</v>
      </c>
      <c r="D30" s="57" t="s">
        <v>33</v>
      </c>
      <c r="E30" s="63">
        <v>471.01</v>
      </c>
      <c r="F30" s="57"/>
      <c r="G30" s="57">
        <f t="shared" ca="1" si="0"/>
        <v>471.01</v>
      </c>
      <c r="H30" s="57" t="str">
        <f t="shared" ca="1" si="1"/>
        <v/>
      </c>
      <c r="J30" s="50" t="s">
        <v>24</v>
      </c>
      <c r="AM30" s="56"/>
      <c r="AN30" s="56"/>
    </row>
    <row r="31" spans="1:40" s="54" customFormat="1" ht="33.75" x14ac:dyDescent="0.25">
      <c r="A31" s="57">
        <f>IF(J31&lt;&gt;"",COUNTA(J$1:J31),"")</f>
        <v>14</v>
      </c>
      <c r="B31" s="60" t="s">
        <v>46</v>
      </c>
      <c r="C31" s="59" t="s">
        <v>47</v>
      </c>
      <c r="D31" s="57" t="s">
        <v>33</v>
      </c>
      <c r="E31" s="63">
        <v>147.78</v>
      </c>
      <c r="F31" s="57"/>
      <c r="G31" s="57">
        <f t="shared" ca="1" si="0"/>
        <v>147.78</v>
      </c>
      <c r="H31" s="57" t="str">
        <f t="shared" ca="1" si="1"/>
        <v/>
      </c>
      <c r="J31" s="50" t="s">
        <v>24</v>
      </c>
      <c r="AM31" s="56"/>
      <c r="AN31" s="56"/>
    </row>
    <row r="32" spans="1:40" s="54" customFormat="1" ht="45" x14ac:dyDescent="0.25">
      <c r="A32" s="57">
        <f>IF(J32&lt;&gt;"",COUNTA(J$1:J32),"")</f>
        <v>15</v>
      </c>
      <c r="B32" s="60" t="s">
        <v>48</v>
      </c>
      <c r="C32" s="59" t="s">
        <v>49</v>
      </c>
      <c r="D32" s="57" t="s">
        <v>33</v>
      </c>
      <c r="E32" s="63">
        <v>3.62</v>
      </c>
      <c r="F32" s="57"/>
      <c r="G32" s="57">
        <f t="shared" ca="1" si="0"/>
        <v>3.62</v>
      </c>
      <c r="H32" s="57" t="str">
        <f t="shared" ca="1" si="1"/>
        <v/>
      </c>
      <c r="J32" s="50" t="s">
        <v>24</v>
      </c>
      <c r="AM32" s="56"/>
      <c r="AN32" s="56"/>
    </row>
    <row r="33" spans="1:40" s="54" customFormat="1" ht="22.5" x14ac:dyDescent="0.25">
      <c r="A33" s="57">
        <f>IF(J33&lt;&gt;"",COUNTA(J$1:J33),"")</f>
        <v>16</v>
      </c>
      <c r="B33" s="64">
        <v>330301</v>
      </c>
      <c r="C33" s="59" t="s">
        <v>50</v>
      </c>
      <c r="D33" s="57" t="s">
        <v>33</v>
      </c>
      <c r="E33" s="63">
        <v>26.22</v>
      </c>
      <c r="F33" s="57"/>
      <c r="G33" s="57">
        <f t="shared" ca="1" si="0"/>
        <v>26.22</v>
      </c>
      <c r="H33" s="57" t="str">
        <f t="shared" ca="1" si="1"/>
        <v/>
      </c>
      <c r="J33" s="50" t="s">
        <v>24</v>
      </c>
      <c r="AM33" s="56"/>
      <c r="AN33" s="56"/>
    </row>
    <row r="34" spans="1:40" s="54" customFormat="1" ht="33.75" x14ac:dyDescent="0.25">
      <c r="A34" s="57">
        <f>IF(J34&lt;&gt;"",COUNTA(J$1:J34),"")</f>
        <v>17</v>
      </c>
      <c r="B34" s="64">
        <v>340101</v>
      </c>
      <c r="C34" s="59" t="s">
        <v>51</v>
      </c>
      <c r="D34" s="57" t="s">
        <v>33</v>
      </c>
      <c r="E34" s="63">
        <v>1.1599999999999999</v>
      </c>
      <c r="F34" s="57"/>
      <c r="G34" s="57">
        <f t="shared" ca="1" si="0"/>
        <v>1.1599999999999999</v>
      </c>
      <c r="H34" s="57" t="str">
        <f t="shared" ca="1" si="1"/>
        <v/>
      </c>
      <c r="J34" s="50" t="s">
        <v>24</v>
      </c>
      <c r="AM34" s="56"/>
      <c r="AN34" s="56"/>
    </row>
    <row r="35" spans="1:40" s="54" customFormat="1" ht="22.5" x14ac:dyDescent="0.25">
      <c r="A35" s="57">
        <f>IF(J35&lt;&gt;"",COUNTA(J$1:J35),"")</f>
        <v>18</v>
      </c>
      <c r="B35" s="64">
        <v>400001</v>
      </c>
      <c r="C35" s="59" t="s">
        <v>52</v>
      </c>
      <c r="D35" s="57" t="s">
        <v>33</v>
      </c>
      <c r="E35" s="63">
        <v>63.99</v>
      </c>
      <c r="F35" s="57"/>
      <c r="G35" s="57">
        <f t="shared" ca="1" si="0"/>
        <v>63.99</v>
      </c>
      <c r="H35" s="57" t="str">
        <f t="shared" ca="1" si="1"/>
        <v/>
      </c>
      <c r="J35" s="50" t="s">
        <v>24</v>
      </c>
      <c r="AM35" s="56"/>
      <c r="AN35" s="56"/>
    </row>
    <row r="36" spans="1:40" s="54" customFormat="1" ht="15" x14ac:dyDescent="0.25">
      <c r="A36" s="111" t="s">
        <v>53</v>
      </c>
      <c r="B36" s="112"/>
      <c r="C36" s="112"/>
      <c r="D36" s="112"/>
      <c r="E36" s="112"/>
      <c r="F36" s="112"/>
      <c r="G36" s="112"/>
      <c r="H36" s="113"/>
      <c r="AM36" s="56"/>
      <c r="AN36" s="56" t="s">
        <v>53</v>
      </c>
    </row>
    <row r="37" spans="1:40" s="54" customFormat="1" ht="15" x14ac:dyDescent="0.25">
      <c r="A37" s="111" t="s">
        <v>54</v>
      </c>
      <c r="B37" s="112"/>
      <c r="C37" s="112"/>
      <c r="D37" s="112"/>
      <c r="E37" s="112"/>
      <c r="F37" s="112"/>
      <c r="G37" s="112"/>
      <c r="H37" s="113"/>
      <c r="AM37" s="56"/>
      <c r="AN37" s="56" t="s">
        <v>54</v>
      </c>
    </row>
    <row r="38" spans="1:40" s="54" customFormat="1" ht="15" x14ac:dyDescent="0.25">
      <c r="A38" s="57">
        <f>IF(J38&lt;&gt;"",COUNTA(J$1:J38),"")</f>
        <v>19</v>
      </c>
      <c r="B38" s="60" t="s">
        <v>55</v>
      </c>
      <c r="C38" s="59" t="s">
        <v>56</v>
      </c>
      <c r="D38" s="57" t="s">
        <v>57</v>
      </c>
      <c r="E38" s="62">
        <v>2.1000000000000001E-2</v>
      </c>
      <c r="F38" s="57"/>
      <c r="G38" s="57">
        <f t="shared" ref="G38:G52" ca="1" si="2">IF((INDIRECT("R"&amp;ROW()&amp;"C"&amp;COLUMN()-2,FALSE)-INDIRECT("R"&amp;ROW()&amp;"C"&amp;COLUMN()-1,FALSE))&gt;0,INDIRECT("R"&amp;ROW()&amp;"C"&amp;COLUMN()-2,FALSE)-INDIRECT("R"&amp;ROW()&amp;"C"&amp;COLUMN()-1,FALSE),"")</f>
        <v>2.1000000000000001E-2</v>
      </c>
      <c r="H38" s="57" t="str">
        <f t="shared" ref="H38:H52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38" s="50" t="s">
        <v>24</v>
      </c>
      <c r="AM38" s="56"/>
      <c r="AN38" s="56"/>
    </row>
    <row r="39" spans="1:40" s="54" customFormat="1" ht="15" x14ac:dyDescent="0.25">
      <c r="A39" s="57">
        <f>IF(J39&lt;&gt;"",COUNTA(J$1:J39),"")</f>
        <v>20</v>
      </c>
      <c r="B39" s="60" t="s">
        <v>58</v>
      </c>
      <c r="C39" s="59" t="s">
        <v>59</v>
      </c>
      <c r="D39" s="57" t="s">
        <v>60</v>
      </c>
      <c r="E39" s="62">
        <v>333.20499999999998</v>
      </c>
      <c r="F39" s="57"/>
      <c r="G39" s="57">
        <f t="shared" ca="1" si="2"/>
        <v>333.20499999999998</v>
      </c>
      <c r="H39" s="57" t="str">
        <f t="shared" ca="1" si="3"/>
        <v/>
      </c>
      <c r="J39" s="50" t="s">
        <v>24</v>
      </c>
      <c r="AM39" s="56"/>
      <c r="AN39" s="56"/>
    </row>
    <row r="40" spans="1:40" s="54" customFormat="1" ht="22.5" x14ac:dyDescent="0.25">
      <c r="A40" s="57">
        <f>IF(J40&lt;&gt;"",COUNTA(J$1:J40),"")</f>
        <v>21</v>
      </c>
      <c r="B40" s="60" t="s">
        <v>61</v>
      </c>
      <c r="C40" s="59" t="s">
        <v>62</v>
      </c>
      <c r="D40" s="57" t="s">
        <v>57</v>
      </c>
      <c r="E40" s="58">
        <v>6.3E-3</v>
      </c>
      <c r="F40" s="57"/>
      <c r="G40" s="57">
        <f t="shared" ca="1" si="2"/>
        <v>6.3E-3</v>
      </c>
      <c r="H40" s="57" t="str">
        <f t="shared" ca="1" si="3"/>
        <v/>
      </c>
      <c r="J40" s="50" t="s">
        <v>24</v>
      </c>
      <c r="AM40" s="56"/>
      <c r="AN40" s="56"/>
    </row>
    <row r="41" spans="1:40" s="54" customFormat="1" ht="15" x14ac:dyDescent="0.25">
      <c r="A41" s="57">
        <f>IF(J41&lt;&gt;"",COUNTA(J$1:J41),"")</f>
        <v>22</v>
      </c>
      <c r="B41" s="60" t="s">
        <v>63</v>
      </c>
      <c r="C41" s="59" t="s">
        <v>64</v>
      </c>
      <c r="D41" s="57" t="s">
        <v>57</v>
      </c>
      <c r="E41" s="58">
        <v>0.4098</v>
      </c>
      <c r="F41" s="57"/>
      <c r="G41" s="57">
        <f t="shared" ca="1" si="2"/>
        <v>0.4098</v>
      </c>
      <c r="H41" s="57" t="str">
        <f t="shared" ca="1" si="3"/>
        <v/>
      </c>
      <c r="J41" s="50" t="s">
        <v>24</v>
      </c>
      <c r="AM41" s="56"/>
      <c r="AN41" s="56"/>
    </row>
    <row r="42" spans="1:40" s="54" customFormat="1" ht="15" x14ac:dyDescent="0.25">
      <c r="A42" s="57">
        <f>IF(J42&lt;&gt;"",COUNTA(J$1:J42),"")</f>
        <v>23</v>
      </c>
      <c r="B42" s="60" t="s">
        <v>65</v>
      </c>
      <c r="C42" s="59" t="s">
        <v>66</v>
      </c>
      <c r="D42" s="57" t="s">
        <v>57</v>
      </c>
      <c r="E42" s="62">
        <v>0.38800000000000001</v>
      </c>
      <c r="F42" s="57"/>
      <c r="G42" s="57">
        <f t="shared" ca="1" si="2"/>
        <v>0.38800000000000001</v>
      </c>
      <c r="H42" s="57" t="str">
        <f t="shared" ca="1" si="3"/>
        <v/>
      </c>
      <c r="J42" s="50" t="s">
        <v>24</v>
      </c>
      <c r="AM42" s="56"/>
      <c r="AN42" s="56"/>
    </row>
    <row r="43" spans="1:40" s="54" customFormat="1" ht="15" x14ac:dyDescent="0.25">
      <c r="A43" s="57">
        <f>IF(J43&lt;&gt;"",COUNTA(J$1:J43),"")</f>
        <v>24</v>
      </c>
      <c r="B43" s="60" t="s">
        <v>67</v>
      </c>
      <c r="C43" s="59" t="s">
        <v>68</v>
      </c>
      <c r="D43" s="57" t="s">
        <v>57</v>
      </c>
      <c r="E43" s="58">
        <v>3.7100000000000001E-2</v>
      </c>
      <c r="F43" s="57"/>
      <c r="G43" s="57">
        <f t="shared" ca="1" si="2"/>
        <v>3.7100000000000001E-2</v>
      </c>
      <c r="H43" s="57" t="str">
        <f t="shared" ca="1" si="3"/>
        <v/>
      </c>
      <c r="J43" s="50" t="s">
        <v>24</v>
      </c>
      <c r="AM43" s="56"/>
      <c r="AN43" s="56"/>
    </row>
    <row r="44" spans="1:40" s="54" customFormat="1" ht="22.5" x14ac:dyDescent="0.25">
      <c r="A44" s="57">
        <f>IF(J44&lt;&gt;"",COUNTA(J$1:J44),"")</f>
        <v>25</v>
      </c>
      <c r="B44" s="60" t="s">
        <v>69</v>
      </c>
      <c r="C44" s="59" t="s">
        <v>70</v>
      </c>
      <c r="D44" s="57" t="s">
        <v>57</v>
      </c>
      <c r="E44" s="58">
        <v>1.6708000000000001</v>
      </c>
      <c r="F44" s="57"/>
      <c r="G44" s="57">
        <f t="shared" ca="1" si="2"/>
        <v>1.6708000000000001</v>
      </c>
      <c r="H44" s="57" t="str">
        <f t="shared" ca="1" si="3"/>
        <v/>
      </c>
      <c r="J44" s="50" t="s">
        <v>24</v>
      </c>
      <c r="AM44" s="56"/>
      <c r="AN44" s="56"/>
    </row>
    <row r="45" spans="1:40" s="54" customFormat="1" ht="15" x14ac:dyDescent="0.25">
      <c r="A45" s="57">
        <f>IF(J45&lt;&gt;"",COUNTA(J$1:J45),"")</f>
        <v>26</v>
      </c>
      <c r="B45" s="60" t="s">
        <v>71</v>
      </c>
      <c r="C45" s="59" t="s">
        <v>72</v>
      </c>
      <c r="D45" s="57" t="s">
        <v>57</v>
      </c>
      <c r="E45" s="58">
        <v>2.0999999999999999E-3</v>
      </c>
      <c r="F45" s="57"/>
      <c r="G45" s="57">
        <f t="shared" ca="1" si="2"/>
        <v>2.0999999999999999E-3</v>
      </c>
      <c r="H45" s="57" t="str">
        <f t="shared" ca="1" si="3"/>
        <v/>
      </c>
      <c r="J45" s="50" t="s">
        <v>24</v>
      </c>
      <c r="AM45" s="56"/>
      <c r="AN45" s="56"/>
    </row>
    <row r="46" spans="1:40" s="54" customFormat="1" ht="15" x14ac:dyDescent="0.25">
      <c r="A46" s="57">
        <f>IF(J46&lt;&gt;"",COUNTA(J$1:J46),"")</f>
        <v>27</v>
      </c>
      <c r="B46" s="60" t="s">
        <v>73</v>
      </c>
      <c r="C46" s="59" t="s">
        <v>74</v>
      </c>
      <c r="D46" s="57" t="s">
        <v>75</v>
      </c>
      <c r="E46" s="58">
        <v>100.5164</v>
      </c>
      <c r="F46" s="57"/>
      <c r="G46" s="57">
        <f t="shared" ca="1" si="2"/>
        <v>100.5164</v>
      </c>
      <c r="H46" s="57" t="str">
        <f t="shared" ca="1" si="3"/>
        <v/>
      </c>
      <c r="J46" s="50" t="s">
        <v>24</v>
      </c>
      <c r="AM46" s="56"/>
      <c r="AN46" s="56"/>
    </row>
    <row r="47" spans="1:40" s="54" customFormat="1" ht="15" x14ac:dyDescent="0.25">
      <c r="A47" s="57">
        <f>IF(J47&lt;&gt;"",COUNTA(J$1:J47),"")</f>
        <v>28</v>
      </c>
      <c r="B47" s="60" t="s">
        <v>76</v>
      </c>
      <c r="C47" s="59" t="s">
        <v>77</v>
      </c>
      <c r="D47" s="57" t="s">
        <v>57</v>
      </c>
      <c r="E47" s="58">
        <v>0.1268</v>
      </c>
      <c r="F47" s="57"/>
      <c r="G47" s="57">
        <f t="shared" ca="1" si="2"/>
        <v>0.1268</v>
      </c>
      <c r="H47" s="57" t="str">
        <f t="shared" ca="1" si="3"/>
        <v/>
      </c>
      <c r="J47" s="50" t="s">
        <v>24</v>
      </c>
      <c r="AM47" s="56"/>
      <c r="AN47" s="56"/>
    </row>
    <row r="48" spans="1:40" s="54" customFormat="1" ht="33.75" x14ac:dyDescent="0.25">
      <c r="A48" s="57">
        <f>IF(J48&lt;&gt;"",COUNTA(J$1:J48),"")</f>
        <v>29</v>
      </c>
      <c r="B48" s="60" t="s">
        <v>78</v>
      </c>
      <c r="C48" s="59" t="s">
        <v>79</v>
      </c>
      <c r="D48" s="57" t="s">
        <v>60</v>
      </c>
      <c r="E48" s="58">
        <v>0.2044</v>
      </c>
      <c r="F48" s="57"/>
      <c r="G48" s="57">
        <f t="shared" ca="1" si="2"/>
        <v>0.2044</v>
      </c>
      <c r="H48" s="57" t="str">
        <f t="shared" ca="1" si="3"/>
        <v/>
      </c>
      <c r="J48" s="50" t="s">
        <v>24</v>
      </c>
      <c r="AM48" s="56"/>
      <c r="AN48" s="56"/>
    </row>
    <row r="49" spans="1:40" s="54" customFormat="1" ht="15" x14ac:dyDescent="0.25">
      <c r="A49" s="57">
        <f>IF(J49&lt;&gt;"",COUNTA(J$1:J49),"")</f>
        <v>30</v>
      </c>
      <c r="B49" s="60" t="s">
        <v>80</v>
      </c>
      <c r="C49" s="59" t="s">
        <v>81</v>
      </c>
      <c r="D49" s="57" t="s">
        <v>57</v>
      </c>
      <c r="E49" s="58">
        <v>6.5600000000000006E-2</v>
      </c>
      <c r="F49" s="57"/>
      <c r="G49" s="57">
        <f t="shared" ca="1" si="2"/>
        <v>6.5600000000000006E-2</v>
      </c>
      <c r="H49" s="57" t="str">
        <f t="shared" ca="1" si="3"/>
        <v/>
      </c>
      <c r="J49" s="50" t="s">
        <v>24</v>
      </c>
      <c r="AM49" s="56"/>
      <c r="AN49" s="56"/>
    </row>
    <row r="50" spans="1:40" s="54" customFormat="1" ht="15" x14ac:dyDescent="0.25">
      <c r="A50" s="57">
        <f>IF(J50&lt;&gt;"",COUNTA(J$1:J50),"")</f>
        <v>31</v>
      </c>
      <c r="B50" s="60" t="s">
        <v>82</v>
      </c>
      <c r="C50" s="59" t="s">
        <v>83</v>
      </c>
      <c r="D50" s="57" t="s">
        <v>57</v>
      </c>
      <c r="E50" s="58">
        <v>1.8E-3</v>
      </c>
      <c r="F50" s="57"/>
      <c r="G50" s="57">
        <f t="shared" ca="1" si="2"/>
        <v>1.8E-3</v>
      </c>
      <c r="H50" s="57" t="str">
        <f t="shared" ca="1" si="3"/>
        <v/>
      </c>
      <c r="J50" s="50" t="s">
        <v>24</v>
      </c>
      <c r="AM50" s="56"/>
      <c r="AN50" s="56"/>
    </row>
    <row r="51" spans="1:40" s="54" customFormat="1" ht="56.25" x14ac:dyDescent="0.25">
      <c r="A51" s="57">
        <f>IF(J51&lt;&gt;"",COUNTA(J$1:J51),"")</f>
        <v>32</v>
      </c>
      <c r="B51" s="60" t="s">
        <v>84</v>
      </c>
      <c r="C51" s="59" t="s">
        <v>85</v>
      </c>
      <c r="D51" s="57" t="s">
        <v>57</v>
      </c>
      <c r="E51" s="58">
        <v>9.5299999999999996E-2</v>
      </c>
      <c r="F51" s="57"/>
      <c r="G51" s="57">
        <f t="shared" ca="1" si="2"/>
        <v>9.5299999999999996E-2</v>
      </c>
      <c r="H51" s="57" t="str">
        <f t="shared" ca="1" si="3"/>
        <v/>
      </c>
      <c r="J51" s="50" t="s">
        <v>24</v>
      </c>
      <c r="AM51" s="56"/>
      <c r="AN51" s="56"/>
    </row>
    <row r="52" spans="1:40" s="54" customFormat="1" ht="56.25" x14ac:dyDescent="0.25">
      <c r="A52" s="57">
        <f>IF(J52&lt;&gt;"",COUNTA(J$1:J52),"")</f>
        <v>33</v>
      </c>
      <c r="B52" s="60" t="s">
        <v>86</v>
      </c>
      <c r="C52" s="59" t="s">
        <v>87</v>
      </c>
      <c r="D52" s="57" t="s">
        <v>88</v>
      </c>
      <c r="E52" s="58">
        <v>3.9504000000000001</v>
      </c>
      <c r="F52" s="57"/>
      <c r="G52" s="57">
        <f t="shared" ca="1" si="2"/>
        <v>3.9504000000000001</v>
      </c>
      <c r="H52" s="57" t="str">
        <f t="shared" ca="1" si="3"/>
        <v/>
      </c>
      <c r="J52" s="50" t="s">
        <v>24</v>
      </c>
      <c r="AM52" s="56"/>
      <c r="AN52" s="56"/>
    </row>
    <row r="53" spans="1:40" s="54" customFormat="1" ht="15" x14ac:dyDescent="0.25">
      <c r="A53" s="111" t="s">
        <v>89</v>
      </c>
      <c r="B53" s="112"/>
      <c r="C53" s="112"/>
      <c r="D53" s="112"/>
      <c r="E53" s="112"/>
      <c r="F53" s="112"/>
      <c r="G53" s="112"/>
      <c r="H53" s="113"/>
      <c r="AM53" s="56"/>
      <c r="AN53" s="56" t="s">
        <v>89</v>
      </c>
    </row>
    <row r="54" spans="1:40" s="54" customFormat="1" ht="33.75" x14ac:dyDescent="0.25">
      <c r="A54" s="57">
        <f>IF(J54&lt;&gt;"",COUNTA(J$1:J54),"")</f>
        <v>34</v>
      </c>
      <c r="B54" s="60" t="s">
        <v>116</v>
      </c>
      <c r="C54" s="59" t="s">
        <v>93</v>
      </c>
      <c r="D54" s="57" t="s">
        <v>57</v>
      </c>
      <c r="E54" s="62">
        <v>174.09399999999999</v>
      </c>
      <c r="F54" s="57"/>
      <c r="G54" s="57">
        <f ca="1">IF((INDIRECT("R"&amp;ROW()&amp;"C"&amp;COLUMN()-2,FALSE)-INDIRECT("R"&amp;ROW()&amp;"C"&amp;COLUMN()-1,FALSE))&gt;0,INDIRECT("R"&amp;ROW()&amp;"C"&amp;COLUMN()-2,FALSE)-INDIRECT("R"&amp;ROW()&amp;"C"&amp;COLUMN()-1,FALSE),"")</f>
        <v>174.09399999999999</v>
      </c>
      <c r="H54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4" s="50" t="s">
        <v>24</v>
      </c>
      <c r="AM54" s="56"/>
      <c r="AN54" s="56"/>
    </row>
    <row r="55" spans="1:40" s="54" customFormat="1" ht="33.75" x14ac:dyDescent="0.25">
      <c r="A55" s="57">
        <f>IF(J55&lt;&gt;"",COUNTA(J$1:J55),"")</f>
        <v>35</v>
      </c>
      <c r="B55" s="60" t="s">
        <v>115</v>
      </c>
      <c r="C55" s="59" t="s">
        <v>93</v>
      </c>
      <c r="D55" s="57" t="s">
        <v>57</v>
      </c>
      <c r="E55" s="62">
        <v>10.087999999999999</v>
      </c>
      <c r="F55" s="57"/>
      <c r="G55" s="57">
        <f ca="1">IF((INDIRECT("R"&amp;ROW()&amp;"C"&amp;COLUMN()-2,FALSE)-INDIRECT("R"&amp;ROW()&amp;"C"&amp;COLUMN()-1,FALSE))&gt;0,INDIRECT("R"&amp;ROW()&amp;"C"&amp;COLUMN()-2,FALSE)-INDIRECT("R"&amp;ROW()&amp;"C"&amp;COLUMN()-1,FALSE),"")</f>
        <v>10.087999999999999</v>
      </c>
      <c r="H55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5" s="50" t="s">
        <v>24</v>
      </c>
      <c r="AM55" s="56"/>
      <c r="AN55" s="56"/>
    </row>
    <row r="56" spans="1:40" s="54" customFormat="1" ht="33.75" x14ac:dyDescent="0.25">
      <c r="A56" s="57">
        <f>IF(J56&lt;&gt;"",COUNTA(J$1:J56),"")</f>
        <v>36</v>
      </c>
      <c r="B56" s="60" t="s">
        <v>114</v>
      </c>
      <c r="C56" s="59" t="s">
        <v>113</v>
      </c>
      <c r="D56" s="57" t="s">
        <v>57</v>
      </c>
      <c r="E56" s="62">
        <v>18.547999999999998</v>
      </c>
      <c r="F56" s="57"/>
      <c r="G56" s="57">
        <f ca="1">IF((INDIRECT("R"&amp;ROW()&amp;"C"&amp;COLUMN()-2,FALSE)-INDIRECT("R"&amp;ROW()&amp;"C"&amp;COLUMN()-1,FALSE))&gt;0,INDIRECT("R"&amp;ROW()&amp;"C"&amp;COLUMN()-2,FALSE)-INDIRECT("R"&amp;ROW()&amp;"C"&amp;COLUMN()-1,FALSE),"")</f>
        <v>18.547999999999998</v>
      </c>
      <c r="H56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6" s="50" t="s">
        <v>24</v>
      </c>
      <c r="AM56" s="56"/>
      <c r="AN56" s="56"/>
    </row>
    <row r="57" spans="1:40" s="54" customFormat="1" ht="22.5" x14ac:dyDescent="0.25">
      <c r="A57" s="57">
        <f>IF(J57&lt;&gt;"",COUNTA(J$1:J57),"")</f>
        <v>37</v>
      </c>
      <c r="B57" s="60" t="s">
        <v>90</v>
      </c>
      <c r="C57" s="59" t="s">
        <v>81</v>
      </c>
      <c r="D57" s="57" t="s">
        <v>75</v>
      </c>
      <c r="E57" s="61">
        <v>10.8</v>
      </c>
      <c r="F57" s="57"/>
      <c r="G57" s="57">
        <f ca="1">IF((INDIRECT("R"&amp;ROW()&amp;"C"&amp;COLUMN()-2,FALSE)-INDIRECT("R"&amp;ROW()&amp;"C"&amp;COLUMN()-1,FALSE))&gt;0,INDIRECT("R"&amp;ROW()&amp;"C"&amp;COLUMN()-2,FALSE)-INDIRECT("R"&amp;ROW()&amp;"C"&amp;COLUMN()-1,FALSE),"")</f>
        <v>10.8</v>
      </c>
      <c r="H57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7" s="50" t="s">
        <v>24</v>
      </c>
      <c r="AM57" s="56"/>
      <c r="AN57" s="56"/>
    </row>
    <row r="58" spans="1:40" s="54" customFormat="1" ht="15" x14ac:dyDescent="0.25">
      <c r="A58" s="111" t="s">
        <v>102</v>
      </c>
      <c r="B58" s="112"/>
      <c r="C58" s="112"/>
      <c r="D58" s="112"/>
      <c r="E58" s="112"/>
      <c r="F58" s="112"/>
      <c r="G58" s="112"/>
      <c r="H58" s="113"/>
      <c r="AM58" s="56" t="s">
        <v>102</v>
      </c>
      <c r="AN58" s="56"/>
    </row>
    <row r="59" spans="1:40" s="54" customFormat="1" ht="15" x14ac:dyDescent="0.25">
      <c r="A59" s="111" t="s">
        <v>53</v>
      </c>
      <c r="B59" s="112"/>
      <c r="C59" s="112"/>
      <c r="D59" s="112"/>
      <c r="E59" s="112"/>
      <c r="F59" s="112"/>
      <c r="G59" s="112"/>
      <c r="H59" s="113"/>
      <c r="AM59" s="56"/>
      <c r="AN59" s="56" t="s">
        <v>53</v>
      </c>
    </row>
    <row r="60" spans="1:40" s="54" customFormat="1" ht="15" x14ac:dyDescent="0.25">
      <c r="A60" s="57">
        <f>IF(J60&lt;&gt;"",COUNTA(J$1:J60),"")</f>
        <v>38</v>
      </c>
      <c r="B60" s="60" t="s">
        <v>80</v>
      </c>
      <c r="C60" s="59" t="s">
        <v>81</v>
      </c>
      <c r="D60" s="57" t="s">
        <v>57</v>
      </c>
      <c r="E60" s="58">
        <v>1.0800000000000001E-2</v>
      </c>
      <c r="F60" s="57"/>
      <c r="G60" s="57">
        <f ca="1">IF((INDIRECT("R"&amp;ROW()&amp;"C"&amp;COLUMN()-2,FALSE)-INDIRECT("R"&amp;ROW()&amp;"C"&amp;COLUMN()-1,FALSE))&gt;0,INDIRECT("R"&amp;ROW()&amp;"C"&amp;COLUMN()-2,FALSE)-INDIRECT("R"&amp;ROW()&amp;"C"&amp;COLUMN()-1,FALSE),"")</f>
        <v>1.0800000000000001E-2</v>
      </c>
      <c r="H60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60" s="50" t="s">
        <v>24</v>
      </c>
      <c r="AM60" s="56"/>
      <c r="AN60" s="56"/>
    </row>
    <row r="61" spans="1:40" s="54" customFormat="1" ht="13.5" customHeight="1" x14ac:dyDescent="0.25">
      <c r="A61" s="55"/>
      <c r="B61" s="55"/>
      <c r="C61" s="55"/>
      <c r="D61" s="55"/>
      <c r="E61" s="55"/>
      <c r="F61" s="55"/>
      <c r="G61" s="55"/>
      <c r="H61" s="55"/>
    </row>
  </sheetData>
  <mergeCells count="20">
    <mergeCell ref="A58:H58"/>
    <mergeCell ref="A59:H59"/>
    <mergeCell ref="A15:H15"/>
    <mergeCell ref="A16:H16"/>
    <mergeCell ref="A22:H22"/>
    <mergeCell ref="A36:H36"/>
    <mergeCell ref="A37:H37"/>
    <mergeCell ref="A53:H53"/>
    <mergeCell ref="C10:F10"/>
    <mergeCell ref="A12:A13"/>
    <mergeCell ref="B12:B13"/>
    <mergeCell ref="C12:C13"/>
    <mergeCell ref="D12:D13"/>
    <mergeCell ref="E12:H12"/>
    <mergeCell ref="B8:H8"/>
    <mergeCell ref="A2:H2"/>
    <mergeCell ref="A3:H3"/>
    <mergeCell ref="A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ABAD1-1167-41AE-B055-D25AE4807D97}">
  <sheetPr>
    <pageSetUpPr fitToPage="1"/>
  </sheetPr>
  <dimension ref="A2:AN61"/>
  <sheetViews>
    <sheetView topLeftCell="A49" workbookViewId="0">
      <selection activeCell="C24" sqref="C24"/>
    </sheetView>
  </sheetViews>
  <sheetFormatPr defaultColWidth="9.140625" defaultRowHeight="11.25" customHeight="1" x14ac:dyDescent="0.2"/>
  <cols>
    <col min="1" max="1" width="6.140625" style="50" customWidth="1"/>
    <col min="2" max="2" width="15.5703125" style="50" customWidth="1"/>
    <col min="3" max="3" width="31" style="50" customWidth="1"/>
    <col min="4" max="4" width="9.85546875" style="50" customWidth="1"/>
    <col min="5" max="5" width="10.7109375" style="50" customWidth="1"/>
    <col min="6" max="9" width="9.140625" style="50"/>
    <col min="10" max="10" width="0" style="50" hidden="1" customWidth="1"/>
    <col min="11" max="19" width="9.140625" style="50"/>
    <col min="20" max="27" width="100.7109375" style="53" hidden="1" customWidth="1"/>
    <col min="28" max="34" width="94.5703125" style="52" hidden="1" customWidth="1"/>
    <col min="35" max="38" width="60.7109375" style="52" hidden="1" customWidth="1"/>
    <col min="39" max="40" width="100.7109375" style="51" hidden="1" customWidth="1"/>
    <col min="41" max="16384" width="9.140625" style="50"/>
  </cols>
  <sheetData>
    <row r="2" spans="1:40" s="54" customFormat="1" ht="26.25" x14ac:dyDescent="0.25">
      <c r="A2" s="100" t="s">
        <v>0</v>
      </c>
      <c r="B2" s="100"/>
      <c r="C2" s="100"/>
      <c r="D2" s="100"/>
      <c r="E2" s="100"/>
      <c r="F2" s="100"/>
      <c r="G2" s="100"/>
      <c r="H2" s="100"/>
      <c r="T2" s="74" t="s">
        <v>0</v>
      </c>
      <c r="U2" s="74" t="s">
        <v>1</v>
      </c>
      <c r="V2" s="74" t="s">
        <v>1</v>
      </c>
      <c r="W2" s="74" t="s">
        <v>1</v>
      </c>
      <c r="X2" s="74" t="s">
        <v>1</v>
      </c>
      <c r="Y2" s="74" t="s">
        <v>1</v>
      </c>
      <c r="Z2" s="74" t="s">
        <v>1</v>
      </c>
      <c r="AA2" s="74" t="s">
        <v>1</v>
      </c>
    </row>
    <row r="3" spans="1:40" s="54" customFormat="1" ht="13.5" customHeight="1" x14ac:dyDescent="0.25">
      <c r="A3" s="101" t="s">
        <v>2</v>
      </c>
      <c r="B3" s="101"/>
      <c r="C3" s="101"/>
      <c r="D3" s="101"/>
      <c r="E3" s="101"/>
      <c r="F3" s="101"/>
      <c r="G3" s="101"/>
      <c r="H3" s="101"/>
    </row>
    <row r="4" spans="1:40" s="54" customFormat="1" ht="13.5" customHeight="1" x14ac:dyDescent="0.25">
      <c r="A4" s="74"/>
      <c r="B4" s="74"/>
      <c r="C4" s="74"/>
      <c r="D4" s="74"/>
      <c r="E4" s="74"/>
      <c r="F4" s="74"/>
      <c r="G4" s="74"/>
      <c r="H4" s="74"/>
    </row>
    <row r="5" spans="1:40" s="54" customFormat="1" ht="15.75" x14ac:dyDescent="0.25">
      <c r="A5" s="102" t="s">
        <v>3</v>
      </c>
      <c r="B5" s="102"/>
      <c r="C5" s="102"/>
      <c r="D5" s="102"/>
      <c r="E5" s="102"/>
      <c r="F5" s="102"/>
      <c r="G5" s="102"/>
      <c r="H5" s="102"/>
    </row>
    <row r="6" spans="1:40" s="54" customFormat="1" ht="12" customHeight="1" x14ac:dyDescent="0.25">
      <c r="A6" s="103" t="s">
        <v>4</v>
      </c>
      <c r="B6" s="103"/>
      <c r="C6" s="103"/>
      <c r="D6" s="103"/>
      <c r="E6" s="103"/>
      <c r="F6" s="103"/>
      <c r="G6" s="103"/>
      <c r="H6" s="103"/>
    </row>
    <row r="7" spans="1:40" s="54" customFormat="1" ht="12" customHeight="1" x14ac:dyDescent="0.25">
      <c r="A7" s="104" t="s">
        <v>5</v>
      </c>
      <c r="B7" s="104"/>
      <c r="C7" s="104"/>
      <c r="D7" s="104"/>
      <c r="E7" s="104"/>
      <c r="F7" s="104"/>
      <c r="G7" s="104"/>
      <c r="H7" s="104"/>
    </row>
    <row r="8" spans="1:40" s="54" customFormat="1" ht="15" x14ac:dyDescent="0.25">
      <c r="A8" s="73" t="s">
        <v>6</v>
      </c>
      <c r="B8" s="99" t="s">
        <v>7</v>
      </c>
      <c r="C8" s="99"/>
      <c r="D8" s="99"/>
      <c r="E8" s="99"/>
      <c r="F8" s="99"/>
      <c r="G8" s="99"/>
      <c r="H8" s="99"/>
      <c r="AB8" s="69" t="s">
        <v>7</v>
      </c>
      <c r="AC8" s="69" t="s">
        <v>1</v>
      </c>
      <c r="AD8" s="69" t="s">
        <v>1</v>
      </c>
      <c r="AE8" s="69" t="s">
        <v>1</v>
      </c>
      <c r="AF8" s="69" t="s">
        <v>1</v>
      </c>
      <c r="AG8" s="69" t="s">
        <v>1</v>
      </c>
      <c r="AH8" s="69" t="s">
        <v>1</v>
      </c>
    </row>
    <row r="9" spans="1:40" s="54" customFormat="1" ht="11.25" customHeight="1" x14ac:dyDescent="0.25">
      <c r="A9" s="73"/>
      <c r="B9" s="70"/>
      <c r="C9" s="70"/>
      <c r="D9" s="70"/>
      <c r="E9" s="70"/>
      <c r="F9" s="70"/>
      <c r="G9" s="70"/>
      <c r="H9" s="70"/>
    </row>
    <row r="10" spans="1:40" s="54" customFormat="1" ht="15" x14ac:dyDescent="0.25">
      <c r="A10" s="72"/>
      <c r="B10" s="71" t="s">
        <v>8</v>
      </c>
      <c r="C10" s="99" t="s">
        <v>9</v>
      </c>
      <c r="D10" s="99"/>
      <c r="E10" s="99"/>
      <c r="F10" s="99"/>
      <c r="G10" s="70"/>
      <c r="H10" s="70"/>
      <c r="AI10" s="69" t="s">
        <v>9</v>
      </c>
      <c r="AJ10" s="69" t="s">
        <v>1</v>
      </c>
      <c r="AK10" s="69" t="s">
        <v>1</v>
      </c>
      <c r="AL10" s="69" t="s">
        <v>1</v>
      </c>
    </row>
    <row r="11" spans="1:40" s="54" customFormat="1" ht="20.25" customHeight="1" x14ac:dyDescent="0.25">
      <c r="A11" s="68"/>
    </row>
    <row r="12" spans="1:40" s="54" customFormat="1" ht="36" customHeight="1" x14ac:dyDescent="0.25">
      <c r="A12" s="105" t="s">
        <v>10</v>
      </c>
      <c r="B12" s="105" t="s">
        <v>11</v>
      </c>
      <c r="C12" s="105" t="s">
        <v>12</v>
      </c>
      <c r="D12" s="105" t="s">
        <v>13</v>
      </c>
      <c r="E12" s="107" t="s">
        <v>14</v>
      </c>
      <c r="F12" s="108"/>
      <c r="G12" s="109"/>
      <c r="H12" s="110"/>
    </row>
    <row r="13" spans="1:40" s="54" customFormat="1" ht="36" customHeight="1" x14ac:dyDescent="0.25">
      <c r="A13" s="106"/>
      <c r="B13" s="106"/>
      <c r="C13" s="106"/>
      <c r="D13" s="106"/>
      <c r="E13" s="67" t="s">
        <v>15</v>
      </c>
      <c r="F13" s="67" t="s">
        <v>16</v>
      </c>
      <c r="G13" s="67" t="s">
        <v>17</v>
      </c>
      <c r="H13" s="66" t="s">
        <v>18</v>
      </c>
    </row>
    <row r="14" spans="1:40" s="54" customFormat="1" ht="15" x14ac:dyDescent="0.25">
      <c r="A14" s="65">
        <v>1</v>
      </c>
      <c r="B14" s="65">
        <v>2</v>
      </c>
      <c r="C14" s="65">
        <v>3</v>
      </c>
      <c r="D14" s="65">
        <v>4</v>
      </c>
      <c r="E14" s="65">
        <v>5</v>
      </c>
      <c r="F14" s="65">
        <v>6</v>
      </c>
      <c r="G14" s="65">
        <v>7</v>
      </c>
      <c r="H14" s="65">
        <v>8</v>
      </c>
    </row>
    <row r="15" spans="1:40" s="54" customFormat="1" ht="15" x14ac:dyDescent="0.25">
      <c r="A15" s="111" t="s">
        <v>19</v>
      </c>
      <c r="B15" s="112"/>
      <c r="C15" s="112"/>
      <c r="D15" s="112"/>
      <c r="E15" s="112"/>
      <c r="F15" s="112"/>
      <c r="G15" s="112"/>
      <c r="H15" s="113"/>
      <c r="AM15" s="56" t="s">
        <v>19</v>
      </c>
    </row>
    <row r="16" spans="1:40" s="54" customFormat="1" ht="15" x14ac:dyDescent="0.25">
      <c r="A16" s="111" t="s">
        <v>20</v>
      </c>
      <c r="B16" s="112"/>
      <c r="C16" s="112"/>
      <c r="D16" s="112"/>
      <c r="E16" s="112"/>
      <c r="F16" s="112"/>
      <c r="G16" s="112"/>
      <c r="H16" s="113"/>
      <c r="AM16" s="56"/>
      <c r="AN16" s="56" t="s">
        <v>20</v>
      </c>
    </row>
    <row r="17" spans="1:40" s="54" customFormat="1" ht="15" x14ac:dyDescent="0.25">
      <c r="A17" s="57">
        <f>IF(J17&lt;&gt;"",COUNTA(J$1:J17),"")</f>
        <v>1</v>
      </c>
      <c r="B17" s="60" t="s">
        <v>112</v>
      </c>
      <c r="C17" s="59" t="s">
        <v>22</v>
      </c>
      <c r="D17" s="57" t="s">
        <v>23</v>
      </c>
      <c r="E17" s="63">
        <v>4086.88</v>
      </c>
      <c r="F17" s="57"/>
      <c r="G17" s="57">
        <f ca="1">IF((INDIRECT("R"&amp;ROW()&amp;"C"&amp;COLUMN()-2,FALSE)-INDIRECT("R"&amp;ROW()&amp;"C"&amp;COLUMN()-1,FALSE))&gt;0,INDIRECT("R"&amp;ROW()&amp;"C"&amp;COLUMN()-2,FALSE)-INDIRECT("R"&amp;ROW()&amp;"C"&amp;COLUMN()-1,FALSE),"")</f>
        <v>4086.88</v>
      </c>
      <c r="H17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7" s="50" t="s">
        <v>24</v>
      </c>
      <c r="AM17" s="56"/>
      <c r="AN17" s="56"/>
    </row>
    <row r="18" spans="1:40" s="54" customFormat="1" ht="15" x14ac:dyDescent="0.25">
      <c r="A18" s="57">
        <f>IF(J18&lt;&gt;"",COUNTA(J$1:J18),"")</f>
        <v>2</v>
      </c>
      <c r="B18" s="60" t="s">
        <v>21</v>
      </c>
      <c r="C18" s="59" t="s">
        <v>22</v>
      </c>
      <c r="D18" s="57" t="s">
        <v>23</v>
      </c>
      <c r="E18" s="63">
        <v>1266.75</v>
      </c>
      <c r="F18" s="57"/>
      <c r="G18" s="57">
        <f ca="1">IF((INDIRECT("R"&amp;ROW()&amp;"C"&amp;COLUMN()-2,FALSE)-INDIRECT("R"&amp;ROW()&amp;"C"&amp;COLUMN()-1,FALSE))&gt;0,INDIRECT("R"&amp;ROW()&amp;"C"&amp;COLUMN()-2,FALSE)-INDIRECT("R"&amp;ROW()&amp;"C"&amp;COLUMN()-1,FALSE),"")</f>
        <v>1266.75</v>
      </c>
      <c r="H18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8" s="50" t="s">
        <v>24</v>
      </c>
      <c r="AM18" s="56"/>
      <c r="AN18" s="56"/>
    </row>
    <row r="19" spans="1:40" s="54" customFormat="1" ht="15" x14ac:dyDescent="0.25">
      <c r="A19" s="57">
        <f>IF(J19&lt;&gt;"",COUNTA(J$1:J19),"")</f>
        <v>3</v>
      </c>
      <c r="B19" s="60" t="s">
        <v>27</v>
      </c>
      <c r="C19" s="59" t="s">
        <v>22</v>
      </c>
      <c r="D19" s="57" t="s">
        <v>23</v>
      </c>
      <c r="E19" s="63">
        <v>1667.66</v>
      </c>
      <c r="F19" s="57"/>
      <c r="G19" s="57">
        <f ca="1">IF((INDIRECT("R"&amp;ROW()&amp;"C"&amp;COLUMN()-2,FALSE)-INDIRECT("R"&amp;ROW()&amp;"C"&amp;COLUMN()-1,FALSE))&gt;0,INDIRECT("R"&amp;ROW()&amp;"C"&amp;COLUMN()-2,FALSE)-INDIRECT("R"&amp;ROW()&amp;"C"&amp;COLUMN()-1,FALSE),"")</f>
        <v>1667.66</v>
      </c>
      <c r="H19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9" s="50" t="s">
        <v>24</v>
      </c>
      <c r="AM19" s="56"/>
      <c r="AN19" s="56"/>
    </row>
    <row r="20" spans="1:40" s="54" customFormat="1" ht="15" x14ac:dyDescent="0.25">
      <c r="A20" s="57">
        <f>IF(J20&lt;&gt;"",COUNTA(J$1:J20),"")</f>
        <v>4</v>
      </c>
      <c r="B20" s="60" t="s">
        <v>28</v>
      </c>
      <c r="C20" s="59" t="s">
        <v>22</v>
      </c>
      <c r="D20" s="57" t="s">
        <v>23</v>
      </c>
      <c r="E20" s="63">
        <v>1.86</v>
      </c>
      <c r="F20" s="57"/>
      <c r="G20" s="57">
        <f ca="1">IF((INDIRECT("R"&amp;ROW()&amp;"C"&amp;COLUMN()-2,FALSE)-INDIRECT("R"&amp;ROW()&amp;"C"&amp;COLUMN()-1,FALSE))&gt;0,INDIRECT("R"&amp;ROW()&amp;"C"&amp;COLUMN()-2,FALSE)-INDIRECT("R"&amp;ROW()&amp;"C"&amp;COLUMN()-1,FALSE),"")</f>
        <v>1.86</v>
      </c>
      <c r="H20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0" s="50" t="s">
        <v>24</v>
      </c>
      <c r="AM20" s="56"/>
      <c r="AN20" s="56"/>
    </row>
    <row r="21" spans="1:40" s="54" customFormat="1" ht="15" x14ac:dyDescent="0.25">
      <c r="A21" s="57">
        <f>IF(J21&lt;&gt;"",COUNTA(J$1:J21),"")</f>
        <v>5</v>
      </c>
      <c r="B21" s="64">
        <v>2</v>
      </c>
      <c r="C21" s="59" t="s">
        <v>29</v>
      </c>
      <c r="D21" s="57" t="s">
        <v>23</v>
      </c>
      <c r="E21" s="63">
        <v>667.66</v>
      </c>
      <c r="F21" s="57"/>
      <c r="G21" s="57">
        <f ca="1">IF((INDIRECT("R"&amp;ROW()&amp;"C"&amp;COLUMN()-2,FALSE)-INDIRECT("R"&amp;ROW()&amp;"C"&amp;COLUMN()-1,FALSE))&gt;0,INDIRECT("R"&amp;ROW()&amp;"C"&amp;COLUMN()-2,FALSE)-INDIRECT("R"&amp;ROW()&amp;"C"&amp;COLUMN()-1,FALSE),"")</f>
        <v>667.66</v>
      </c>
      <c r="H21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1" s="50" t="s">
        <v>24</v>
      </c>
      <c r="AM21" s="56"/>
      <c r="AN21" s="56"/>
    </row>
    <row r="22" spans="1:40" s="54" customFormat="1" ht="15" x14ac:dyDescent="0.25">
      <c r="A22" s="111" t="s">
        <v>30</v>
      </c>
      <c r="B22" s="112"/>
      <c r="C22" s="112"/>
      <c r="D22" s="112"/>
      <c r="E22" s="112"/>
      <c r="F22" s="112"/>
      <c r="G22" s="112"/>
      <c r="H22" s="113"/>
      <c r="AM22" s="56"/>
      <c r="AN22" s="56" t="s">
        <v>30</v>
      </c>
    </row>
    <row r="23" spans="1:40" s="54" customFormat="1" ht="33.75" x14ac:dyDescent="0.25">
      <c r="A23" s="57">
        <f>IF(J23&lt;&gt;"",COUNTA(J$1:J23),"")</f>
        <v>6</v>
      </c>
      <c r="B23" s="60" t="s">
        <v>31</v>
      </c>
      <c r="C23" s="59" t="s">
        <v>32</v>
      </c>
      <c r="D23" s="57" t="s">
        <v>33</v>
      </c>
      <c r="E23" s="63">
        <v>62.14</v>
      </c>
      <c r="F23" s="57"/>
      <c r="G23" s="57">
        <f t="shared" ref="G23:G33" ca="1" si="0">IF((INDIRECT("R"&amp;ROW()&amp;"C"&amp;COLUMN()-2,FALSE)-INDIRECT("R"&amp;ROW()&amp;"C"&amp;COLUMN()-1,FALSE))&gt;0,INDIRECT("R"&amp;ROW()&amp;"C"&amp;COLUMN()-2,FALSE)-INDIRECT("R"&amp;ROW()&amp;"C"&amp;COLUMN()-1,FALSE),"")</f>
        <v>62.14</v>
      </c>
      <c r="H23" s="57" t="str">
        <f t="shared" ref="H23:H33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23" s="50" t="s">
        <v>24</v>
      </c>
      <c r="AM23" s="56"/>
      <c r="AN23" s="56"/>
    </row>
    <row r="24" spans="1:40" s="54" customFormat="1" ht="33.75" x14ac:dyDescent="0.25">
      <c r="A24" s="57">
        <f>IF(J24&lt;&gt;"",COUNTA(J$1:J24),"")</f>
        <v>7</v>
      </c>
      <c r="B24" s="60" t="s">
        <v>34</v>
      </c>
      <c r="C24" s="59" t="s">
        <v>35</v>
      </c>
      <c r="D24" s="57" t="s">
        <v>33</v>
      </c>
      <c r="E24" s="63">
        <v>164.16</v>
      </c>
      <c r="F24" s="57"/>
      <c r="G24" s="57">
        <f t="shared" ca="1" si="0"/>
        <v>164.16</v>
      </c>
      <c r="H24" s="57" t="str">
        <f t="shared" ca="1" si="1"/>
        <v/>
      </c>
      <c r="J24" s="50" t="s">
        <v>24</v>
      </c>
      <c r="AM24" s="56"/>
      <c r="AN24" s="56"/>
    </row>
    <row r="25" spans="1:40" s="54" customFormat="1" ht="33.75" x14ac:dyDescent="0.25">
      <c r="A25" s="57">
        <f>IF(J25&lt;&gt;"",COUNTA(J$1:J25),"")</f>
        <v>8</v>
      </c>
      <c r="B25" s="60" t="s">
        <v>36</v>
      </c>
      <c r="C25" s="59" t="s">
        <v>37</v>
      </c>
      <c r="D25" s="57" t="s">
        <v>33</v>
      </c>
      <c r="E25" s="61">
        <v>124.3</v>
      </c>
      <c r="F25" s="57"/>
      <c r="G25" s="57">
        <f t="shared" ca="1" si="0"/>
        <v>124.3</v>
      </c>
      <c r="H25" s="57" t="str">
        <f t="shared" ca="1" si="1"/>
        <v/>
      </c>
      <c r="J25" s="50" t="s">
        <v>24</v>
      </c>
      <c r="AM25" s="56"/>
      <c r="AN25" s="56"/>
    </row>
    <row r="26" spans="1:40" s="54" customFormat="1" ht="22.5" x14ac:dyDescent="0.25">
      <c r="A26" s="57">
        <f>IF(J26&lt;&gt;"",COUNTA(J$1:J26),"")</f>
        <v>9</v>
      </c>
      <c r="B26" s="60" t="s">
        <v>40</v>
      </c>
      <c r="C26" s="59" t="s">
        <v>41</v>
      </c>
      <c r="D26" s="57" t="s">
        <v>33</v>
      </c>
      <c r="E26" s="63">
        <v>317.05</v>
      </c>
      <c r="F26" s="57"/>
      <c r="G26" s="57">
        <f t="shared" ca="1" si="0"/>
        <v>317.05</v>
      </c>
      <c r="H26" s="57" t="str">
        <f t="shared" ca="1" si="1"/>
        <v/>
      </c>
      <c r="J26" s="50" t="s">
        <v>24</v>
      </c>
      <c r="AM26" s="56"/>
      <c r="AN26" s="56"/>
    </row>
    <row r="27" spans="1:40" s="54" customFormat="1" ht="22.5" x14ac:dyDescent="0.25">
      <c r="A27" s="57">
        <f>IF(J27&lt;&gt;"",COUNTA(J$1:J27),"")</f>
        <v>10</v>
      </c>
      <c r="B27" s="60" t="s">
        <v>42</v>
      </c>
      <c r="C27" s="59" t="s">
        <v>43</v>
      </c>
      <c r="D27" s="57" t="s">
        <v>33</v>
      </c>
      <c r="E27" s="63">
        <v>66.11</v>
      </c>
      <c r="F27" s="57"/>
      <c r="G27" s="57">
        <f t="shared" ca="1" si="0"/>
        <v>66.11</v>
      </c>
      <c r="H27" s="57" t="str">
        <f t="shared" ca="1" si="1"/>
        <v/>
      </c>
      <c r="J27" s="50" t="s">
        <v>24</v>
      </c>
      <c r="AM27" s="56"/>
      <c r="AN27" s="56"/>
    </row>
    <row r="28" spans="1:40" s="54" customFormat="1" ht="15" x14ac:dyDescent="0.25">
      <c r="A28" s="57">
        <f>IF(J28&lt;&gt;"",COUNTA(J$1:J28),"")</f>
        <v>11</v>
      </c>
      <c r="B28" s="60" t="s">
        <v>44</v>
      </c>
      <c r="C28" s="59" t="s">
        <v>45</v>
      </c>
      <c r="D28" s="57" t="s">
        <v>33</v>
      </c>
      <c r="E28" s="63">
        <v>414.28</v>
      </c>
      <c r="F28" s="57"/>
      <c r="G28" s="57">
        <f t="shared" ca="1" si="0"/>
        <v>414.28</v>
      </c>
      <c r="H28" s="57" t="str">
        <f t="shared" ca="1" si="1"/>
        <v/>
      </c>
      <c r="J28" s="50" t="s">
        <v>24</v>
      </c>
      <c r="AM28" s="56"/>
      <c r="AN28" s="56"/>
    </row>
    <row r="29" spans="1:40" s="54" customFormat="1" ht="33.75" x14ac:dyDescent="0.25">
      <c r="A29" s="57">
        <f>IF(J29&lt;&gt;"",COUNTA(J$1:J29),"")</f>
        <v>12</v>
      </c>
      <c r="B29" s="60" t="s">
        <v>46</v>
      </c>
      <c r="C29" s="59" t="s">
        <v>47</v>
      </c>
      <c r="D29" s="57" t="s">
        <v>33</v>
      </c>
      <c r="E29" s="63">
        <v>190.79</v>
      </c>
      <c r="F29" s="57"/>
      <c r="G29" s="57">
        <f t="shared" ca="1" si="0"/>
        <v>190.79</v>
      </c>
      <c r="H29" s="57" t="str">
        <f t="shared" ca="1" si="1"/>
        <v/>
      </c>
      <c r="J29" s="50" t="s">
        <v>24</v>
      </c>
      <c r="AM29" s="56"/>
      <c r="AN29" s="56"/>
    </row>
    <row r="30" spans="1:40" s="54" customFormat="1" ht="45" x14ac:dyDescent="0.25">
      <c r="A30" s="57">
        <f>IF(J30&lt;&gt;"",COUNTA(J$1:J30),"")</f>
        <v>13</v>
      </c>
      <c r="B30" s="60" t="s">
        <v>48</v>
      </c>
      <c r="C30" s="59" t="s">
        <v>49</v>
      </c>
      <c r="D30" s="57" t="s">
        <v>33</v>
      </c>
      <c r="E30" s="61">
        <v>6.5</v>
      </c>
      <c r="F30" s="57"/>
      <c r="G30" s="57">
        <f t="shared" ca="1" si="0"/>
        <v>6.5</v>
      </c>
      <c r="H30" s="57" t="str">
        <f t="shared" ca="1" si="1"/>
        <v/>
      </c>
      <c r="J30" s="50" t="s">
        <v>24</v>
      </c>
      <c r="AM30" s="56"/>
      <c r="AN30" s="56"/>
    </row>
    <row r="31" spans="1:40" s="54" customFormat="1" ht="22.5" x14ac:dyDescent="0.25">
      <c r="A31" s="57">
        <f>IF(J31&lt;&gt;"",COUNTA(J$1:J31),"")</f>
        <v>14</v>
      </c>
      <c r="B31" s="64">
        <v>330301</v>
      </c>
      <c r="C31" s="59" t="s">
        <v>50</v>
      </c>
      <c r="D31" s="57" t="s">
        <v>33</v>
      </c>
      <c r="E31" s="63">
        <v>24.71</v>
      </c>
      <c r="F31" s="57"/>
      <c r="G31" s="57">
        <f t="shared" ca="1" si="0"/>
        <v>24.71</v>
      </c>
      <c r="H31" s="57" t="str">
        <f t="shared" ca="1" si="1"/>
        <v/>
      </c>
      <c r="J31" s="50" t="s">
        <v>24</v>
      </c>
      <c r="AM31" s="56"/>
      <c r="AN31" s="56"/>
    </row>
    <row r="32" spans="1:40" s="54" customFormat="1" ht="33.75" x14ac:dyDescent="0.25">
      <c r="A32" s="57">
        <f>IF(J32&lt;&gt;"",COUNTA(J$1:J32),"")</f>
        <v>15</v>
      </c>
      <c r="B32" s="64">
        <v>340101</v>
      </c>
      <c r="C32" s="59" t="s">
        <v>51</v>
      </c>
      <c r="D32" s="57" t="s">
        <v>33</v>
      </c>
      <c r="E32" s="63">
        <v>0.39</v>
      </c>
      <c r="F32" s="57"/>
      <c r="G32" s="57">
        <f t="shared" ca="1" si="0"/>
        <v>0.39</v>
      </c>
      <c r="H32" s="57" t="str">
        <f t="shared" ca="1" si="1"/>
        <v/>
      </c>
      <c r="J32" s="50" t="s">
        <v>24</v>
      </c>
      <c r="AM32" s="56"/>
      <c r="AN32" s="56"/>
    </row>
    <row r="33" spans="1:40" s="54" customFormat="1" ht="22.5" x14ac:dyDescent="0.25">
      <c r="A33" s="57">
        <f>IF(J33&lt;&gt;"",COUNTA(J$1:J33),"")</f>
        <v>16</v>
      </c>
      <c r="B33" s="64">
        <v>400001</v>
      </c>
      <c r="C33" s="59" t="s">
        <v>52</v>
      </c>
      <c r="D33" s="57" t="s">
        <v>33</v>
      </c>
      <c r="E33" s="61">
        <v>57.4</v>
      </c>
      <c r="F33" s="57"/>
      <c r="G33" s="57">
        <f t="shared" ca="1" si="0"/>
        <v>57.4</v>
      </c>
      <c r="H33" s="57" t="str">
        <f t="shared" ca="1" si="1"/>
        <v/>
      </c>
      <c r="J33" s="50" t="s">
        <v>24</v>
      </c>
      <c r="AM33" s="56"/>
      <c r="AN33" s="56"/>
    </row>
    <row r="34" spans="1:40" s="54" customFormat="1" ht="15" x14ac:dyDescent="0.25">
      <c r="A34" s="111" t="s">
        <v>53</v>
      </c>
      <c r="B34" s="112"/>
      <c r="C34" s="112"/>
      <c r="D34" s="112"/>
      <c r="E34" s="112"/>
      <c r="F34" s="112"/>
      <c r="G34" s="112"/>
      <c r="H34" s="113"/>
      <c r="AM34" s="56"/>
      <c r="AN34" s="56" t="s">
        <v>53</v>
      </c>
    </row>
    <row r="35" spans="1:40" s="54" customFormat="1" ht="15" x14ac:dyDescent="0.25">
      <c r="A35" s="111" t="s">
        <v>54</v>
      </c>
      <c r="B35" s="112"/>
      <c r="C35" s="112"/>
      <c r="D35" s="112"/>
      <c r="E35" s="112"/>
      <c r="F35" s="112"/>
      <c r="G35" s="112"/>
      <c r="H35" s="113"/>
      <c r="AM35" s="56"/>
      <c r="AN35" s="56" t="s">
        <v>54</v>
      </c>
    </row>
    <row r="36" spans="1:40" s="54" customFormat="1" ht="15" x14ac:dyDescent="0.25">
      <c r="A36" s="57">
        <f>IF(J36&lt;&gt;"",COUNTA(J$1:J36),"")</f>
        <v>17</v>
      </c>
      <c r="B36" s="60" t="s">
        <v>55</v>
      </c>
      <c r="C36" s="59" t="s">
        <v>56</v>
      </c>
      <c r="D36" s="57" t="s">
        <v>57</v>
      </c>
      <c r="E36" s="58">
        <v>1.9300000000000001E-2</v>
      </c>
      <c r="F36" s="57"/>
      <c r="G36" s="57">
        <f t="shared" ref="G36:G50" ca="1" si="2">IF((INDIRECT("R"&amp;ROW()&amp;"C"&amp;COLUMN()-2,FALSE)-INDIRECT("R"&amp;ROW()&amp;"C"&amp;COLUMN()-1,FALSE))&gt;0,INDIRECT("R"&amp;ROW()&amp;"C"&amp;COLUMN()-2,FALSE)-INDIRECT("R"&amp;ROW()&amp;"C"&amp;COLUMN()-1,FALSE),"")</f>
        <v>1.9300000000000001E-2</v>
      </c>
      <c r="H36" s="57" t="str">
        <f t="shared" ref="H36:H50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36" s="50" t="s">
        <v>24</v>
      </c>
      <c r="AM36" s="56"/>
      <c r="AN36" s="56"/>
    </row>
    <row r="37" spans="1:40" s="54" customFormat="1" ht="15" x14ac:dyDescent="0.25">
      <c r="A37" s="57">
        <f>IF(J37&lt;&gt;"",COUNTA(J$1:J37),"")</f>
        <v>18</v>
      </c>
      <c r="B37" s="60" t="s">
        <v>58</v>
      </c>
      <c r="C37" s="59" t="s">
        <v>59</v>
      </c>
      <c r="D37" s="57" t="s">
        <v>60</v>
      </c>
      <c r="E37" s="63">
        <v>292.52999999999997</v>
      </c>
      <c r="F37" s="57"/>
      <c r="G37" s="57">
        <f t="shared" ca="1" si="2"/>
        <v>292.52999999999997</v>
      </c>
      <c r="H37" s="57" t="str">
        <f t="shared" ca="1" si="3"/>
        <v/>
      </c>
      <c r="J37" s="50" t="s">
        <v>24</v>
      </c>
      <c r="AM37" s="56"/>
      <c r="AN37" s="56"/>
    </row>
    <row r="38" spans="1:40" s="54" customFormat="1" ht="22.5" x14ac:dyDescent="0.25">
      <c r="A38" s="57">
        <f>IF(J38&lt;&gt;"",COUNTA(J$1:J38),"")</f>
        <v>19</v>
      </c>
      <c r="B38" s="60" t="s">
        <v>61</v>
      </c>
      <c r="C38" s="59" t="s">
        <v>62</v>
      </c>
      <c r="D38" s="57" t="s">
        <v>57</v>
      </c>
      <c r="E38" s="58">
        <v>5.7999999999999996E-3</v>
      </c>
      <c r="F38" s="57"/>
      <c r="G38" s="57">
        <f t="shared" ca="1" si="2"/>
        <v>5.7999999999999996E-3</v>
      </c>
      <c r="H38" s="57" t="str">
        <f t="shared" ca="1" si="3"/>
        <v/>
      </c>
      <c r="J38" s="50" t="s">
        <v>24</v>
      </c>
      <c r="AM38" s="56"/>
      <c r="AN38" s="56"/>
    </row>
    <row r="39" spans="1:40" s="54" customFormat="1" ht="15" x14ac:dyDescent="0.25">
      <c r="A39" s="57">
        <f>IF(J39&lt;&gt;"",COUNTA(J$1:J39),"")</f>
        <v>20</v>
      </c>
      <c r="B39" s="60" t="s">
        <v>63</v>
      </c>
      <c r="C39" s="59" t="s">
        <v>64</v>
      </c>
      <c r="D39" s="57" t="s">
        <v>57</v>
      </c>
      <c r="E39" s="58">
        <v>0.37209999999999999</v>
      </c>
      <c r="F39" s="57"/>
      <c r="G39" s="57">
        <f t="shared" ca="1" si="2"/>
        <v>0.37209999999999999</v>
      </c>
      <c r="H39" s="57" t="str">
        <f t="shared" ca="1" si="3"/>
        <v/>
      </c>
      <c r="J39" s="50" t="s">
        <v>24</v>
      </c>
      <c r="AM39" s="56"/>
      <c r="AN39" s="56"/>
    </row>
    <row r="40" spans="1:40" s="54" customFormat="1" ht="15" x14ac:dyDescent="0.25">
      <c r="A40" s="57">
        <f>IF(J40&lt;&gt;"",COUNTA(J$1:J40),"")</f>
        <v>21</v>
      </c>
      <c r="B40" s="60" t="s">
        <v>65</v>
      </c>
      <c r="C40" s="59" t="s">
        <v>66</v>
      </c>
      <c r="D40" s="57" t="s">
        <v>57</v>
      </c>
      <c r="E40" s="58">
        <v>0.29949999999999999</v>
      </c>
      <c r="F40" s="57"/>
      <c r="G40" s="57">
        <f t="shared" ca="1" si="2"/>
        <v>0.29949999999999999</v>
      </c>
      <c r="H40" s="57" t="str">
        <f t="shared" ca="1" si="3"/>
        <v/>
      </c>
      <c r="J40" s="50" t="s">
        <v>24</v>
      </c>
      <c r="AM40" s="56"/>
      <c r="AN40" s="56"/>
    </row>
    <row r="41" spans="1:40" s="54" customFormat="1" ht="15" x14ac:dyDescent="0.25">
      <c r="A41" s="57">
        <f>IF(J41&lt;&gt;"",COUNTA(J$1:J41),"")</f>
        <v>22</v>
      </c>
      <c r="B41" s="60" t="s">
        <v>67</v>
      </c>
      <c r="C41" s="59" t="s">
        <v>68</v>
      </c>
      <c r="D41" s="57" t="s">
        <v>57</v>
      </c>
      <c r="E41" s="58">
        <v>6.6500000000000004E-2</v>
      </c>
      <c r="F41" s="57"/>
      <c r="G41" s="57">
        <f t="shared" ca="1" si="2"/>
        <v>6.6500000000000004E-2</v>
      </c>
      <c r="H41" s="57" t="str">
        <f t="shared" ca="1" si="3"/>
        <v/>
      </c>
      <c r="J41" s="50" t="s">
        <v>24</v>
      </c>
      <c r="AM41" s="56"/>
      <c r="AN41" s="56"/>
    </row>
    <row r="42" spans="1:40" s="54" customFormat="1" ht="22.5" x14ac:dyDescent="0.25">
      <c r="A42" s="57">
        <f>IF(J42&lt;&gt;"",COUNTA(J$1:J42),"")</f>
        <v>23</v>
      </c>
      <c r="B42" s="60" t="s">
        <v>69</v>
      </c>
      <c r="C42" s="59" t="s">
        <v>70</v>
      </c>
      <c r="D42" s="57" t="s">
        <v>57</v>
      </c>
      <c r="E42" s="58">
        <v>1.4332</v>
      </c>
      <c r="F42" s="57"/>
      <c r="G42" s="57">
        <f t="shared" ca="1" si="2"/>
        <v>1.4332</v>
      </c>
      <c r="H42" s="57" t="str">
        <f t="shared" ca="1" si="3"/>
        <v/>
      </c>
      <c r="J42" s="50" t="s">
        <v>24</v>
      </c>
      <c r="AM42" s="56"/>
      <c r="AN42" s="56"/>
    </row>
    <row r="43" spans="1:40" s="54" customFormat="1" ht="15" x14ac:dyDescent="0.25">
      <c r="A43" s="57">
        <f>IF(J43&lt;&gt;"",COUNTA(J$1:J43),"")</f>
        <v>24</v>
      </c>
      <c r="B43" s="60" t="s">
        <v>71</v>
      </c>
      <c r="C43" s="59" t="s">
        <v>72</v>
      </c>
      <c r="D43" s="57" t="s">
        <v>57</v>
      </c>
      <c r="E43" s="62">
        <v>2E-3</v>
      </c>
      <c r="F43" s="57"/>
      <c r="G43" s="57">
        <f t="shared" ca="1" si="2"/>
        <v>2E-3</v>
      </c>
      <c r="H43" s="57" t="str">
        <f t="shared" ca="1" si="3"/>
        <v/>
      </c>
      <c r="J43" s="50" t="s">
        <v>24</v>
      </c>
      <c r="AM43" s="56"/>
      <c r="AN43" s="56"/>
    </row>
    <row r="44" spans="1:40" s="54" customFormat="1" ht="15" x14ac:dyDescent="0.25">
      <c r="A44" s="57">
        <f>IF(J44&lt;&gt;"",COUNTA(J$1:J44),"")</f>
        <v>25</v>
      </c>
      <c r="B44" s="60" t="s">
        <v>73</v>
      </c>
      <c r="C44" s="59" t="s">
        <v>74</v>
      </c>
      <c r="D44" s="57" t="s">
        <v>75</v>
      </c>
      <c r="E44" s="62">
        <v>88.152000000000001</v>
      </c>
      <c r="F44" s="57"/>
      <c r="G44" s="57">
        <f t="shared" ca="1" si="2"/>
        <v>88.152000000000001</v>
      </c>
      <c r="H44" s="57" t="str">
        <f t="shared" ca="1" si="3"/>
        <v/>
      </c>
      <c r="J44" s="50" t="s">
        <v>24</v>
      </c>
      <c r="AM44" s="56"/>
      <c r="AN44" s="56"/>
    </row>
    <row r="45" spans="1:40" s="54" customFormat="1" ht="15" x14ac:dyDescent="0.25">
      <c r="A45" s="57">
        <f>IF(J45&lt;&gt;"",COUNTA(J$1:J45),"")</f>
        <v>26</v>
      </c>
      <c r="B45" s="60" t="s">
        <v>76</v>
      </c>
      <c r="C45" s="59" t="s">
        <v>77</v>
      </c>
      <c r="D45" s="57" t="s">
        <v>57</v>
      </c>
      <c r="E45" s="58">
        <v>0.11509999999999999</v>
      </c>
      <c r="F45" s="57"/>
      <c r="G45" s="57">
        <f t="shared" ca="1" si="2"/>
        <v>0.11509999999999999</v>
      </c>
      <c r="H45" s="57" t="str">
        <f t="shared" ca="1" si="3"/>
        <v/>
      </c>
      <c r="J45" s="50" t="s">
        <v>24</v>
      </c>
      <c r="AM45" s="56"/>
      <c r="AN45" s="56"/>
    </row>
    <row r="46" spans="1:40" s="54" customFormat="1" ht="33.75" x14ac:dyDescent="0.25">
      <c r="A46" s="57">
        <f>IF(J46&lt;&gt;"",COUNTA(J$1:J46),"")</f>
        <v>27</v>
      </c>
      <c r="B46" s="60" t="s">
        <v>78</v>
      </c>
      <c r="C46" s="59" t="s">
        <v>79</v>
      </c>
      <c r="D46" s="57" t="s">
        <v>60</v>
      </c>
      <c r="E46" s="58">
        <v>0.17649999999999999</v>
      </c>
      <c r="F46" s="57"/>
      <c r="G46" s="57">
        <f t="shared" ca="1" si="2"/>
        <v>0.17649999999999999</v>
      </c>
      <c r="H46" s="57" t="str">
        <f t="shared" ca="1" si="3"/>
        <v/>
      </c>
      <c r="J46" s="50" t="s">
        <v>24</v>
      </c>
      <c r="AM46" s="56"/>
      <c r="AN46" s="56"/>
    </row>
    <row r="47" spans="1:40" s="54" customFormat="1" ht="15" x14ac:dyDescent="0.25">
      <c r="A47" s="57">
        <f>IF(J47&lt;&gt;"",COUNTA(J$1:J47),"")</f>
        <v>28</v>
      </c>
      <c r="B47" s="60" t="s">
        <v>80</v>
      </c>
      <c r="C47" s="59" t="s">
        <v>81</v>
      </c>
      <c r="D47" s="57" t="s">
        <v>57</v>
      </c>
      <c r="E47" s="58">
        <v>5.96E-2</v>
      </c>
      <c r="F47" s="57"/>
      <c r="G47" s="57">
        <f t="shared" ca="1" si="2"/>
        <v>5.96E-2</v>
      </c>
      <c r="H47" s="57" t="str">
        <f t="shared" ca="1" si="3"/>
        <v/>
      </c>
      <c r="J47" s="50" t="s">
        <v>24</v>
      </c>
      <c r="AM47" s="56"/>
      <c r="AN47" s="56"/>
    </row>
    <row r="48" spans="1:40" s="54" customFormat="1" ht="15" x14ac:dyDescent="0.25">
      <c r="A48" s="57">
        <f>IF(J48&lt;&gt;"",COUNTA(J$1:J48),"")</f>
        <v>29</v>
      </c>
      <c r="B48" s="60" t="s">
        <v>82</v>
      </c>
      <c r="C48" s="59" t="s">
        <v>83</v>
      </c>
      <c r="D48" s="57" t="s">
        <v>57</v>
      </c>
      <c r="E48" s="58">
        <v>5.9999999999999995E-4</v>
      </c>
      <c r="F48" s="57"/>
      <c r="G48" s="57">
        <f t="shared" ca="1" si="2"/>
        <v>5.9999999999999995E-4</v>
      </c>
      <c r="H48" s="57" t="str">
        <f t="shared" ca="1" si="3"/>
        <v/>
      </c>
      <c r="J48" s="50" t="s">
        <v>24</v>
      </c>
      <c r="AM48" s="56"/>
      <c r="AN48" s="56"/>
    </row>
    <row r="49" spans="1:40" s="54" customFormat="1" ht="56.25" x14ac:dyDescent="0.25">
      <c r="A49" s="57">
        <f>IF(J49&lt;&gt;"",COUNTA(J$1:J49),"")</f>
        <v>30</v>
      </c>
      <c r="B49" s="60" t="s">
        <v>84</v>
      </c>
      <c r="C49" s="59" t="s">
        <v>85</v>
      </c>
      <c r="D49" s="57" t="s">
        <v>57</v>
      </c>
      <c r="E49" s="58">
        <v>9.5200000000000007E-2</v>
      </c>
      <c r="F49" s="57"/>
      <c r="G49" s="57">
        <f t="shared" ca="1" si="2"/>
        <v>9.5200000000000007E-2</v>
      </c>
      <c r="H49" s="57" t="str">
        <f t="shared" ca="1" si="3"/>
        <v/>
      </c>
      <c r="J49" s="50" t="s">
        <v>24</v>
      </c>
      <c r="AM49" s="56"/>
      <c r="AN49" s="56"/>
    </row>
    <row r="50" spans="1:40" s="54" customFormat="1" ht="56.25" x14ac:dyDescent="0.25">
      <c r="A50" s="57">
        <f>IF(J50&lt;&gt;"",COUNTA(J$1:J50),"")</f>
        <v>31</v>
      </c>
      <c r="B50" s="60" t="s">
        <v>86</v>
      </c>
      <c r="C50" s="59" t="s">
        <v>87</v>
      </c>
      <c r="D50" s="57" t="s">
        <v>88</v>
      </c>
      <c r="E50" s="58">
        <v>3.5857999999999999</v>
      </c>
      <c r="F50" s="57"/>
      <c r="G50" s="57">
        <f t="shared" ca="1" si="2"/>
        <v>3.5857999999999999</v>
      </c>
      <c r="H50" s="57" t="str">
        <f t="shared" ca="1" si="3"/>
        <v/>
      </c>
      <c r="J50" s="50" t="s">
        <v>24</v>
      </c>
      <c r="AM50" s="56"/>
      <c r="AN50" s="56"/>
    </row>
    <row r="51" spans="1:40" s="54" customFormat="1" ht="15" x14ac:dyDescent="0.25">
      <c r="A51" s="111" t="s">
        <v>89</v>
      </c>
      <c r="B51" s="112"/>
      <c r="C51" s="112"/>
      <c r="D51" s="112"/>
      <c r="E51" s="112"/>
      <c r="F51" s="112"/>
      <c r="G51" s="112"/>
      <c r="H51" s="113"/>
      <c r="AM51" s="56"/>
      <c r="AN51" s="56" t="s">
        <v>89</v>
      </c>
    </row>
    <row r="52" spans="1:40" s="54" customFormat="1" ht="33.75" x14ac:dyDescent="0.25">
      <c r="A52" s="57">
        <f>IF(J52&lt;&gt;"",COUNTA(J$1:J52),"")</f>
        <v>32</v>
      </c>
      <c r="B52" s="60" t="s">
        <v>116</v>
      </c>
      <c r="C52" s="59" t="s">
        <v>93</v>
      </c>
      <c r="D52" s="57" t="s">
        <v>57</v>
      </c>
      <c r="E52" s="62">
        <v>46.664000000000001</v>
      </c>
      <c r="F52" s="57"/>
      <c r="G52" s="57">
        <f t="shared" ref="G52:G57" ca="1" si="4">IF((INDIRECT("R"&amp;ROW()&amp;"C"&amp;COLUMN()-2,FALSE)-INDIRECT("R"&amp;ROW()&amp;"C"&amp;COLUMN()-1,FALSE))&gt;0,INDIRECT("R"&amp;ROW()&amp;"C"&amp;COLUMN()-2,FALSE)-INDIRECT("R"&amp;ROW()&amp;"C"&amp;COLUMN()-1,FALSE),"")</f>
        <v>46.664000000000001</v>
      </c>
      <c r="H52" s="57" t="str">
        <f t="shared" ref="H52:H57" ca="1" si="5">IF((INDIRECT("R"&amp;ROW()&amp;"C"&amp;COLUMN()-2,FALSE)-INDIRECT("R"&amp;ROW()&amp;"C"&amp;COLUMN()-3,FALSE))&gt;0,INDIRECT("R"&amp;ROW()&amp;"C"&amp;COLUMN()-2,FALSE)-INDIRECT("R"&amp;ROW()&amp;"C"&amp;COLUMN()-3,FALSE),"")</f>
        <v/>
      </c>
      <c r="J52" s="50" t="s">
        <v>24</v>
      </c>
      <c r="AM52" s="56"/>
      <c r="AN52" s="56"/>
    </row>
    <row r="53" spans="1:40" s="54" customFormat="1" ht="33.75" x14ac:dyDescent="0.25">
      <c r="A53" s="57">
        <f>IF(J53&lt;&gt;"",COUNTA(J$1:J53),"")</f>
        <v>33</v>
      </c>
      <c r="B53" s="60" t="s">
        <v>115</v>
      </c>
      <c r="C53" s="59" t="s">
        <v>93</v>
      </c>
      <c r="D53" s="57" t="s">
        <v>57</v>
      </c>
      <c r="E53" s="62">
        <v>54.835000000000001</v>
      </c>
      <c r="F53" s="57"/>
      <c r="G53" s="57">
        <f t="shared" ca="1" si="4"/>
        <v>54.835000000000001</v>
      </c>
      <c r="H53" s="57" t="str">
        <f t="shared" ca="1" si="5"/>
        <v/>
      </c>
      <c r="J53" s="50" t="s">
        <v>24</v>
      </c>
      <c r="AM53" s="56"/>
      <c r="AN53" s="56"/>
    </row>
    <row r="54" spans="1:40" s="54" customFormat="1" ht="33.75" x14ac:dyDescent="0.25">
      <c r="A54" s="57">
        <f>IF(J54&lt;&gt;"",COUNTA(J$1:J54),"")</f>
        <v>34</v>
      </c>
      <c r="B54" s="60" t="s">
        <v>122</v>
      </c>
      <c r="C54" s="59" t="s">
        <v>93</v>
      </c>
      <c r="D54" s="57" t="s">
        <v>57</v>
      </c>
      <c r="E54" s="62">
        <v>13.173</v>
      </c>
      <c r="F54" s="57"/>
      <c r="G54" s="57">
        <f t="shared" ca="1" si="4"/>
        <v>13.173</v>
      </c>
      <c r="H54" s="57" t="str">
        <f t="shared" ca="1" si="5"/>
        <v/>
      </c>
      <c r="J54" s="50" t="s">
        <v>24</v>
      </c>
      <c r="AM54" s="56"/>
      <c r="AN54" s="56"/>
    </row>
    <row r="55" spans="1:40" s="54" customFormat="1" ht="33.75" x14ac:dyDescent="0.25">
      <c r="A55" s="57">
        <f>IF(J55&lt;&gt;"",COUNTA(J$1:J55),"")</f>
        <v>35</v>
      </c>
      <c r="B55" s="60" t="s">
        <v>121</v>
      </c>
      <c r="C55" s="59" t="s">
        <v>93</v>
      </c>
      <c r="D55" s="57" t="s">
        <v>57</v>
      </c>
      <c r="E55" s="62">
        <v>8.8290000000000006</v>
      </c>
      <c r="F55" s="57"/>
      <c r="G55" s="57">
        <f t="shared" ca="1" si="4"/>
        <v>8.8290000000000006</v>
      </c>
      <c r="H55" s="57" t="str">
        <f t="shared" ca="1" si="5"/>
        <v/>
      </c>
      <c r="J55" s="50" t="s">
        <v>24</v>
      </c>
      <c r="AM55" s="56"/>
      <c r="AN55" s="56"/>
    </row>
    <row r="56" spans="1:40" s="54" customFormat="1" ht="33.75" x14ac:dyDescent="0.25">
      <c r="A56" s="57">
        <f>IF(J56&lt;&gt;"",COUNTA(J$1:J56),"")</f>
        <v>36</v>
      </c>
      <c r="B56" s="60" t="s">
        <v>92</v>
      </c>
      <c r="C56" s="59" t="s">
        <v>93</v>
      </c>
      <c r="D56" s="57" t="s">
        <v>57</v>
      </c>
      <c r="E56" s="62">
        <v>60.887</v>
      </c>
      <c r="F56" s="57"/>
      <c r="G56" s="57">
        <f t="shared" ca="1" si="4"/>
        <v>60.887</v>
      </c>
      <c r="H56" s="57" t="str">
        <f t="shared" ca="1" si="5"/>
        <v/>
      </c>
      <c r="J56" s="50" t="s">
        <v>24</v>
      </c>
      <c r="AM56" s="56"/>
      <c r="AN56" s="56"/>
    </row>
    <row r="57" spans="1:40" s="54" customFormat="1" ht="22.5" x14ac:dyDescent="0.25">
      <c r="A57" s="57">
        <f>IF(J57&lt;&gt;"",COUNTA(J$1:J57),"")</f>
        <v>37</v>
      </c>
      <c r="B57" s="60" t="s">
        <v>90</v>
      </c>
      <c r="C57" s="59" t="s">
        <v>81</v>
      </c>
      <c r="D57" s="57" t="s">
        <v>75</v>
      </c>
      <c r="E57" s="62">
        <v>3.653</v>
      </c>
      <c r="F57" s="57"/>
      <c r="G57" s="57">
        <f t="shared" ca="1" si="4"/>
        <v>3.653</v>
      </c>
      <c r="H57" s="57" t="str">
        <f t="shared" ca="1" si="5"/>
        <v/>
      </c>
      <c r="J57" s="50" t="s">
        <v>24</v>
      </c>
      <c r="AM57" s="56"/>
      <c r="AN57" s="56"/>
    </row>
    <row r="58" spans="1:40" s="54" customFormat="1" ht="15" x14ac:dyDescent="0.25">
      <c r="A58" s="111" t="s">
        <v>102</v>
      </c>
      <c r="B58" s="112"/>
      <c r="C58" s="112"/>
      <c r="D58" s="112"/>
      <c r="E58" s="112"/>
      <c r="F58" s="112"/>
      <c r="G58" s="112"/>
      <c r="H58" s="113"/>
      <c r="AM58" s="56" t="s">
        <v>102</v>
      </c>
      <c r="AN58" s="56"/>
    </row>
    <row r="59" spans="1:40" s="54" customFormat="1" ht="15" x14ac:dyDescent="0.25">
      <c r="A59" s="111" t="s">
        <v>53</v>
      </c>
      <c r="B59" s="112"/>
      <c r="C59" s="112"/>
      <c r="D59" s="112"/>
      <c r="E59" s="112"/>
      <c r="F59" s="112"/>
      <c r="G59" s="112"/>
      <c r="H59" s="113"/>
      <c r="AM59" s="56"/>
      <c r="AN59" s="56" t="s">
        <v>53</v>
      </c>
    </row>
    <row r="60" spans="1:40" s="54" customFormat="1" ht="15" x14ac:dyDescent="0.25">
      <c r="A60" s="57">
        <f>IF(J60&lt;&gt;"",COUNTA(J$1:J60),"")</f>
        <v>38</v>
      </c>
      <c r="B60" s="60" t="s">
        <v>80</v>
      </c>
      <c r="C60" s="59" t="s">
        <v>81</v>
      </c>
      <c r="D60" s="57" t="s">
        <v>57</v>
      </c>
      <c r="E60" s="58">
        <v>3.5999999999999999E-3</v>
      </c>
      <c r="F60" s="57"/>
      <c r="G60" s="57">
        <f ca="1">IF((INDIRECT("R"&amp;ROW()&amp;"C"&amp;COLUMN()-2,FALSE)-INDIRECT("R"&amp;ROW()&amp;"C"&amp;COLUMN()-1,FALSE))&gt;0,INDIRECT("R"&amp;ROW()&amp;"C"&amp;COLUMN()-2,FALSE)-INDIRECT("R"&amp;ROW()&amp;"C"&amp;COLUMN()-1,FALSE),"")</f>
        <v>3.5999999999999999E-3</v>
      </c>
      <c r="H60" s="57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60" s="50" t="s">
        <v>24</v>
      </c>
      <c r="AM60" s="56"/>
      <c r="AN60" s="56"/>
    </row>
    <row r="61" spans="1:40" s="54" customFormat="1" ht="13.5" customHeight="1" x14ac:dyDescent="0.25">
      <c r="A61" s="55"/>
      <c r="B61" s="55"/>
      <c r="C61" s="55"/>
      <c r="D61" s="55"/>
      <c r="E61" s="55"/>
      <c r="F61" s="55"/>
      <c r="G61" s="55"/>
      <c r="H61" s="55"/>
    </row>
  </sheetData>
  <mergeCells count="20">
    <mergeCell ref="A58:H58"/>
    <mergeCell ref="A59:H59"/>
    <mergeCell ref="A15:H15"/>
    <mergeCell ref="A16:H16"/>
    <mergeCell ref="A22:H22"/>
    <mergeCell ref="A34:H34"/>
    <mergeCell ref="A35:H35"/>
    <mergeCell ref="A51:H51"/>
    <mergeCell ref="C10:F10"/>
    <mergeCell ref="A12:A13"/>
    <mergeCell ref="B12:B13"/>
    <mergeCell ref="C12:C13"/>
    <mergeCell ref="D12:D13"/>
    <mergeCell ref="E12:H12"/>
    <mergeCell ref="B8:H8"/>
    <mergeCell ref="A2:H2"/>
    <mergeCell ref="A3:H3"/>
    <mergeCell ref="A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8DAF-BD57-4338-BDAF-3F3C815DAE8D}">
  <sheetPr>
    <pageSetUpPr fitToPage="1"/>
  </sheetPr>
  <dimension ref="A2:AN57"/>
  <sheetViews>
    <sheetView tabSelected="1" topLeftCell="A39" workbookViewId="0">
      <selection activeCell="E27" sqref="E27"/>
    </sheetView>
  </sheetViews>
  <sheetFormatPr defaultColWidth="9.140625" defaultRowHeight="11.25" customHeight="1" x14ac:dyDescent="0.2"/>
  <cols>
    <col min="1" max="1" width="6.140625" style="75" customWidth="1"/>
    <col min="2" max="2" width="15.5703125" style="75" customWidth="1"/>
    <col min="3" max="3" width="31" style="75" customWidth="1"/>
    <col min="4" max="4" width="9.85546875" style="75" customWidth="1"/>
    <col min="5" max="5" width="10.7109375" style="75" customWidth="1"/>
    <col min="6" max="9" width="9.140625" style="75"/>
    <col min="10" max="10" width="0" style="75" hidden="1" customWidth="1"/>
    <col min="11" max="19" width="9.140625" style="75"/>
    <col min="20" max="27" width="100.7109375" style="78" hidden="1" customWidth="1"/>
    <col min="28" max="34" width="94.5703125" style="77" hidden="1" customWidth="1"/>
    <col min="35" max="38" width="60.7109375" style="77" hidden="1" customWidth="1"/>
    <col min="39" max="40" width="100.7109375" style="76" hidden="1" customWidth="1"/>
    <col min="41" max="16384" width="9.140625" style="75"/>
  </cols>
  <sheetData>
    <row r="2" spans="1:40" customFormat="1" ht="26.25" x14ac:dyDescent="0.25">
      <c r="A2" s="114" t="s">
        <v>0</v>
      </c>
      <c r="B2" s="114"/>
      <c r="C2" s="114"/>
      <c r="D2" s="114"/>
      <c r="E2" s="114"/>
      <c r="F2" s="114"/>
      <c r="G2" s="114"/>
      <c r="H2" s="114"/>
      <c r="T2" s="98" t="s">
        <v>0</v>
      </c>
      <c r="U2" s="98" t="s">
        <v>1</v>
      </c>
      <c r="V2" s="98" t="s">
        <v>1</v>
      </c>
      <c r="W2" s="98" t="s">
        <v>1</v>
      </c>
      <c r="X2" s="98" t="s">
        <v>1</v>
      </c>
      <c r="Y2" s="98" t="s">
        <v>1</v>
      </c>
      <c r="Z2" s="98" t="s">
        <v>1</v>
      </c>
      <c r="AA2" s="98" t="s">
        <v>1</v>
      </c>
    </row>
    <row r="3" spans="1:40" customFormat="1" ht="13.5" customHeight="1" x14ac:dyDescent="0.25">
      <c r="A3" s="115" t="s">
        <v>2</v>
      </c>
      <c r="B3" s="115"/>
      <c r="C3" s="115"/>
      <c r="D3" s="115"/>
      <c r="E3" s="115"/>
      <c r="F3" s="115"/>
      <c r="G3" s="115"/>
      <c r="H3" s="115"/>
    </row>
    <row r="4" spans="1:40" customFormat="1" ht="13.5" customHeight="1" x14ac:dyDescent="0.25">
      <c r="A4" s="98"/>
      <c r="B4" s="98"/>
      <c r="C4" s="98"/>
      <c r="D4" s="98"/>
      <c r="E4" s="98"/>
      <c r="F4" s="98"/>
      <c r="G4" s="98"/>
      <c r="H4" s="98"/>
    </row>
    <row r="5" spans="1:40" customFormat="1" ht="15.75" x14ac:dyDescent="0.25">
      <c r="A5" s="116" t="s">
        <v>3</v>
      </c>
      <c r="B5" s="116"/>
      <c r="C5" s="116"/>
      <c r="D5" s="116"/>
      <c r="E5" s="116"/>
      <c r="F5" s="116"/>
      <c r="G5" s="116"/>
      <c r="H5" s="116"/>
    </row>
    <row r="6" spans="1:40" customFormat="1" ht="12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</row>
    <row r="7" spans="1:40" customFormat="1" ht="12" customHeight="1" x14ac:dyDescent="0.25">
      <c r="A7" s="118" t="s">
        <v>5</v>
      </c>
      <c r="B7" s="118"/>
      <c r="C7" s="118"/>
      <c r="D7" s="118"/>
      <c r="E7" s="118"/>
      <c r="F7" s="118"/>
      <c r="G7" s="118"/>
      <c r="H7" s="118"/>
    </row>
    <row r="8" spans="1:40" customFormat="1" ht="15" x14ac:dyDescent="0.25">
      <c r="A8" s="97" t="s">
        <v>6</v>
      </c>
      <c r="B8" s="119" t="s">
        <v>7</v>
      </c>
      <c r="C8" s="119"/>
      <c r="D8" s="119"/>
      <c r="E8" s="119"/>
      <c r="F8" s="119"/>
      <c r="G8" s="119"/>
      <c r="H8" s="119"/>
      <c r="AB8" s="93" t="s">
        <v>7</v>
      </c>
      <c r="AC8" s="93" t="s">
        <v>1</v>
      </c>
      <c r="AD8" s="93" t="s">
        <v>1</v>
      </c>
      <c r="AE8" s="93" t="s">
        <v>1</v>
      </c>
      <c r="AF8" s="93" t="s">
        <v>1</v>
      </c>
      <c r="AG8" s="93" t="s">
        <v>1</v>
      </c>
      <c r="AH8" s="93" t="s">
        <v>1</v>
      </c>
    </row>
    <row r="9" spans="1:40" customFormat="1" ht="11.25" customHeight="1" x14ac:dyDescent="0.25">
      <c r="A9" s="97"/>
      <c r="B9" s="94"/>
      <c r="C9" s="94"/>
      <c r="D9" s="94"/>
      <c r="E9" s="94"/>
      <c r="F9" s="94"/>
      <c r="G9" s="94"/>
      <c r="H9" s="94"/>
    </row>
    <row r="10" spans="1:40" customFormat="1" ht="15" x14ac:dyDescent="0.25">
      <c r="A10" s="96"/>
      <c r="B10" s="95" t="s">
        <v>8</v>
      </c>
      <c r="C10" s="119" t="s">
        <v>9</v>
      </c>
      <c r="D10" s="119"/>
      <c r="E10" s="119"/>
      <c r="F10" s="119"/>
      <c r="G10" s="94"/>
      <c r="H10" s="94"/>
      <c r="AI10" s="93" t="s">
        <v>9</v>
      </c>
      <c r="AJ10" s="93" t="s">
        <v>1</v>
      </c>
      <c r="AK10" s="93" t="s">
        <v>1</v>
      </c>
      <c r="AL10" s="93" t="s">
        <v>1</v>
      </c>
    </row>
    <row r="11" spans="1:40" customFormat="1" ht="20.25" customHeight="1" x14ac:dyDescent="0.25">
      <c r="A11" s="92"/>
    </row>
    <row r="12" spans="1:40" customFormat="1" ht="36" customHeight="1" x14ac:dyDescent="0.25">
      <c r="A12" s="120" t="s">
        <v>10</v>
      </c>
      <c r="B12" s="120" t="s">
        <v>11</v>
      </c>
      <c r="C12" s="120" t="s">
        <v>12</v>
      </c>
      <c r="D12" s="120" t="s">
        <v>13</v>
      </c>
      <c r="E12" s="122" t="s">
        <v>14</v>
      </c>
      <c r="F12" s="123"/>
      <c r="G12" s="124"/>
      <c r="H12" s="125"/>
    </row>
    <row r="13" spans="1:40" customFormat="1" ht="36" customHeight="1" x14ac:dyDescent="0.25">
      <c r="A13" s="121"/>
      <c r="B13" s="121"/>
      <c r="C13" s="121"/>
      <c r="D13" s="121"/>
      <c r="E13" s="91" t="s">
        <v>15</v>
      </c>
      <c r="F13" s="91" t="s">
        <v>16</v>
      </c>
      <c r="G13" s="91" t="s">
        <v>17</v>
      </c>
      <c r="H13" s="90" t="s">
        <v>18</v>
      </c>
    </row>
    <row r="14" spans="1:40" customFormat="1" ht="15" x14ac:dyDescent="0.25">
      <c r="A14" s="89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89">
        <v>7</v>
      </c>
      <c r="H14" s="89">
        <v>8</v>
      </c>
    </row>
    <row r="15" spans="1:40" customFormat="1" ht="15" x14ac:dyDescent="0.25">
      <c r="A15" s="126" t="s">
        <v>19</v>
      </c>
      <c r="B15" s="127"/>
      <c r="C15" s="127"/>
      <c r="D15" s="127"/>
      <c r="E15" s="127"/>
      <c r="F15" s="127"/>
      <c r="G15" s="127"/>
      <c r="H15" s="128"/>
      <c r="AM15" s="80" t="s">
        <v>19</v>
      </c>
    </row>
    <row r="16" spans="1:40" customFormat="1" ht="15" x14ac:dyDescent="0.25">
      <c r="A16" s="126" t="s">
        <v>20</v>
      </c>
      <c r="B16" s="127"/>
      <c r="C16" s="127"/>
      <c r="D16" s="127"/>
      <c r="E16" s="127"/>
      <c r="F16" s="127"/>
      <c r="G16" s="127"/>
      <c r="H16" s="128"/>
      <c r="AM16" s="80"/>
      <c r="AN16" s="80" t="s">
        <v>20</v>
      </c>
    </row>
    <row r="17" spans="1:40" customFormat="1" ht="15" x14ac:dyDescent="0.25">
      <c r="A17" s="81">
        <f>IF(J17&lt;&gt;"",COUNTA(J$1:J17),"")</f>
        <v>1</v>
      </c>
      <c r="B17" s="84" t="s">
        <v>112</v>
      </c>
      <c r="C17" s="83" t="s">
        <v>22</v>
      </c>
      <c r="D17" s="81" t="s">
        <v>23</v>
      </c>
      <c r="E17" s="86">
        <v>3592.03</v>
      </c>
      <c r="F17" s="81"/>
      <c r="G17" s="81">
        <f ca="1">IF((INDIRECT("R"&amp;ROW()&amp;"C"&amp;COLUMN()-2,FALSE)-INDIRECT("R"&amp;ROW()&amp;"C"&amp;COLUMN()-1,FALSE))&gt;0,INDIRECT("R"&amp;ROW()&amp;"C"&amp;COLUMN()-2,FALSE)-INDIRECT("R"&amp;ROW()&amp;"C"&amp;COLUMN()-1,FALSE),"")</f>
        <v>3592.03</v>
      </c>
      <c r="H17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7" s="75" t="s">
        <v>24</v>
      </c>
      <c r="AM17" s="80"/>
      <c r="AN17" s="80"/>
    </row>
    <row r="18" spans="1:40" customFormat="1" ht="15" x14ac:dyDescent="0.25">
      <c r="A18" s="81">
        <f>IF(J18&lt;&gt;"",COUNTA(J$1:J18),"")</f>
        <v>2</v>
      </c>
      <c r="B18" s="84" t="s">
        <v>21</v>
      </c>
      <c r="C18" s="83" t="s">
        <v>22</v>
      </c>
      <c r="D18" s="81" t="s">
        <v>23</v>
      </c>
      <c r="E18" s="86">
        <v>748.99</v>
      </c>
      <c r="F18" s="81"/>
      <c r="G18" s="81">
        <f ca="1">IF((INDIRECT("R"&amp;ROW()&amp;"C"&amp;COLUMN()-2,FALSE)-INDIRECT("R"&amp;ROW()&amp;"C"&amp;COLUMN()-1,FALSE))&gt;0,INDIRECT("R"&amp;ROW()&amp;"C"&amp;COLUMN()-2,FALSE)-INDIRECT("R"&amp;ROW()&amp;"C"&amp;COLUMN()-1,FALSE),"")</f>
        <v>748.99</v>
      </c>
      <c r="H18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8" s="75" t="s">
        <v>24</v>
      </c>
      <c r="AM18" s="80"/>
      <c r="AN18" s="80"/>
    </row>
    <row r="19" spans="1:40" customFormat="1" ht="15" x14ac:dyDescent="0.25">
      <c r="A19" s="81">
        <f>IF(J19&lt;&gt;"",COUNTA(J$1:J19),"")</f>
        <v>3</v>
      </c>
      <c r="B19" s="84" t="s">
        <v>27</v>
      </c>
      <c r="C19" s="83" t="s">
        <v>22</v>
      </c>
      <c r="D19" s="81" t="s">
        <v>23</v>
      </c>
      <c r="E19" s="86">
        <v>2018.73</v>
      </c>
      <c r="F19" s="81"/>
      <c r="G19" s="81">
        <f ca="1">IF((INDIRECT("R"&amp;ROW()&amp;"C"&amp;COLUMN()-2,FALSE)-INDIRECT("R"&amp;ROW()&amp;"C"&amp;COLUMN()-1,FALSE))&gt;0,INDIRECT("R"&amp;ROW()&amp;"C"&amp;COLUMN()-2,FALSE)-INDIRECT("R"&amp;ROW()&amp;"C"&amp;COLUMN()-1,FALSE),"")</f>
        <v>2018.73</v>
      </c>
      <c r="H19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9" s="75" t="s">
        <v>24</v>
      </c>
      <c r="AM19" s="80"/>
      <c r="AN19" s="80"/>
    </row>
    <row r="20" spans="1:40" customFormat="1" ht="15" x14ac:dyDescent="0.25">
      <c r="A20" s="81">
        <f>IF(J20&lt;&gt;"",COUNTA(J$1:J20),"")</f>
        <v>4</v>
      </c>
      <c r="B20" s="84" t="s">
        <v>28</v>
      </c>
      <c r="C20" s="83" t="s">
        <v>22</v>
      </c>
      <c r="D20" s="81" t="s">
        <v>23</v>
      </c>
      <c r="E20" s="86">
        <v>0.99</v>
      </c>
      <c r="F20" s="81"/>
      <c r="G20" s="81">
        <f ca="1">IF((INDIRECT("R"&amp;ROW()&amp;"C"&amp;COLUMN()-2,FALSE)-INDIRECT("R"&amp;ROW()&amp;"C"&amp;COLUMN()-1,FALSE))&gt;0,INDIRECT("R"&amp;ROW()&amp;"C"&amp;COLUMN()-2,FALSE)-INDIRECT("R"&amp;ROW()&amp;"C"&amp;COLUMN()-1,FALSE),"")</f>
        <v>0.99</v>
      </c>
      <c r="H20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0" s="75" t="s">
        <v>24</v>
      </c>
      <c r="AM20" s="80"/>
      <c r="AN20" s="80"/>
    </row>
    <row r="21" spans="1:40" customFormat="1" ht="15" x14ac:dyDescent="0.25">
      <c r="A21" s="81">
        <f>IF(J21&lt;&gt;"",COUNTA(J$1:J21),"")</f>
        <v>5</v>
      </c>
      <c r="B21" s="87">
        <v>2</v>
      </c>
      <c r="C21" s="83" t="s">
        <v>29</v>
      </c>
      <c r="D21" s="81" t="s">
        <v>23</v>
      </c>
      <c r="E21" s="86">
        <v>616.15</v>
      </c>
      <c r="F21" s="81"/>
      <c r="G21" s="81">
        <f ca="1">IF((INDIRECT("R"&amp;ROW()&amp;"C"&amp;COLUMN()-2,FALSE)-INDIRECT("R"&amp;ROW()&amp;"C"&amp;COLUMN()-1,FALSE))&gt;0,INDIRECT("R"&amp;ROW()&amp;"C"&amp;COLUMN()-2,FALSE)-INDIRECT("R"&amp;ROW()&amp;"C"&amp;COLUMN()-1,FALSE),"")</f>
        <v>616.15</v>
      </c>
      <c r="H21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1" s="75" t="s">
        <v>24</v>
      </c>
      <c r="AM21" s="80"/>
      <c r="AN21" s="80"/>
    </row>
    <row r="22" spans="1:40" customFormat="1" ht="15" x14ac:dyDescent="0.25">
      <c r="A22" s="126" t="s">
        <v>30</v>
      </c>
      <c r="B22" s="127"/>
      <c r="C22" s="127"/>
      <c r="D22" s="127"/>
      <c r="E22" s="127"/>
      <c r="F22" s="127"/>
      <c r="G22" s="127"/>
      <c r="H22" s="128"/>
      <c r="AM22" s="80"/>
      <c r="AN22" s="80" t="s">
        <v>30</v>
      </c>
    </row>
    <row r="23" spans="1:40" customFormat="1" ht="33.75" x14ac:dyDescent="0.25">
      <c r="A23" s="81">
        <f>IF(J23&lt;&gt;"",COUNTA(J$1:J23),"")</f>
        <v>6</v>
      </c>
      <c r="B23" s="84" t="s">
        <v>31</v>
      </c>
      <c r="C23" s="83" t="s">
        <v>32</v>
      </c>
      <c r="D23" s="81" t="s">
        <v>33</v>
      </c>
      <c r="E23" s="86">
        <v>75.209999999999994</v>
      </c>
      <c r="F23" s="81"/>
      <c r="G23" s="81">
        <f t="shared" ref="G23:G33" ca="1" si="0">IF((INDIRECT("R"&amp;ROW()&amp;"C"&amp;COLUMN()-2,FALSE)-INDIRECT("R"&amp;ROW()&amp;"C"&amp;COLUMN()-1,FALSE))&gt;0,INDIRECT("R"&amp;ROW()&amp;"C"&amp;COLUMN()-2,FALSE)-INDIRECT("R"&amp;ROW()&amp;"C"&amp;COLUMN()-1,FALSE),"")</f>
        <v>75.209999999999994</v>
      </c>
      <c r="H23" s="81" t="str">
        <f t="shared" ref="H23:H33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23" s="75" t="s">
        <v>24</v>
      </c>
      <c r="AM23" s="80"/>
      <c r="AN23" s="80"/>
    </row>
    <row r="24" spans="1:40" customFormat="1" ht="33.75" x14ac:dyDescent="0.25">
      <c r="A24" s="81">
        <f>IF(J24&lt;&gt;"",COUNTA(J$1:J24),"")</f>
        <v>7</v>
      </c>
      <c r="B24" s="84" t="s">
        <v>34</v>
      </c>
      <c r="C24" s="83" t="s">
        <v>35</v>
      </c>
      <c r="D24" s="81" t="s">
        <v>33</v>
      </c>
      <c r="E24" s="86">
        <v>194.12</v>
      </c>
      <c r="F24" s="81"/>
      <c r="G24" s="81">
        <f t="shared" ca="1" si="0"/>
        <v>194.12</v>
      </c>
      <c r="H24" s="81" t="str">
        <f t="shared" ca="1" si="1"/>
        <v/>
      </c>
      <c r="J24" s="75" t="s">
        <v>24</v>
      </c>
      <c r="AM24" s="80"/>
      <c r="AN24" s="80"/>
    </row>
    <row r="25" spans="1:40" customFormat="1" ht="33.75" x14ac:dyDescent="0.25">
      <c r="A25" s="81">
        <f>IF(J25&lt;&gt;"",COUNTA(J$1:J25),"")</f>
        <v>8</v>
      </c>
      <c r="B25" s="84" t="s">
        <v>36</v>
      </c>
      <c r="C25" s="83" t="s">
        <v>37</v>
      </c>
      <c r="D25" s="81" t="s">
        <v>33</v>
      </c>
      <c r="E25" s="86">
        <v>79.78</v>
      </c>
      <c r="F25" s="81"/>
      <c r="G25" s="81">
        <f t="shared" ca="1" si="0"/>
        <v>79.78</v>
      </c>
      <c r="H25" s="81" t="str">
        <f t="shared" ca="1" si="1"/>
        <v/>
      </c>
      <c r="J25" s="75" t="s">
        <v>24</v>
      </c>
      <c r="AM25" s="80"/>
      <c r="AN25" s="80"/>
    </row>
    <row r="26" spans="1:40" customFormat="1" ht="22.5" x14ac:dyDescent="0.25">
      <c r="A26" s="81">
        <f>IF(J26&lt;&gt;"",COUNTA(J$1:J26),"")</f>
        <v>9</v>
      </c>
      <c r="B26" s="84" t="s">
        <v>40</v>
      </c>
      <c r="C26" s="83" t="s">
        <v>41</v>
      </c>
      <c r="D26" s="81" t="s">
        <v>33</v>
      </c>
      <c r="E26" s="86">
        <v>267.02</v>
      </c>
      <c r="F26" s="81"/>
      <c r="G26" s="81">
        <f t="shared" ca="1" si="0"/>
        <v>267.02</v>
      </c>
      <c r="H26" s="81" t="str">
        <f t="shared" ca="1" si="1"/>
        <v/>
      </c>
      <c r="J26" s="75" t="s">
        <v>24</v>
      </c>
      <c r="AM26" s="80"/>
      <c r="AN26" s="80"/>
    </row>
    <row r="27" spans="1:40" customFormat="1" ht="22.5" x14ac:dyDescent="0.25">
      <c r="A27" s="81">
        <f>IF(J27&lt;&gt;"",COUNTA(J$1:J27),"")</f>
        <v>10</v>
      </c>
      <c r="B27" s="84" t="s">
        <v>42</v>
      </c>
      <c r="C27" s="83" t="s">
        <v>43</v>
      </c>
      <c r="D27" s="81" t="s">
        <v>33</v>
      </c>
      <c r="E27" s="88">
        <v>32.200000000000003</v>
      </c>
      <c r="F27" s="81"/>
      <c r="G27" s="81">
        <f t="shared" ca="1" si="0"/>
        <v>32.200000000000003</v>
      </c>
      <c r="H27" s="81" t="str">
        <f t="shared" ca="1" si="1"/>
        <v/>
      </c>
      <c r="J27" s="75" t="s">
        <v>24</v>
      </c>
      <c r="AM27" s="80"/>
      <c r="AN27" s="80"/>
    </row>
    <row r="28" spans="1:40" customFormat="1" ht="15" x14ac:dyDescent="0.25">
      <c r="A28" s="81">
        <f>IF(J28&lt;&gt;"",COUNTA(J$1:J28),"")</f>
        <v>11</v>
      </c>
      <c r="B28" s="84" t="s">
        <v>44</v>
      </c>
      <c r="C28" s="83" t="s">
        <v>45</v>
      </c>
      <c r="D28" s="81" t="s">
        <v>33</v>
      </c>
      <c r="E28" s="86">
        <v>414.21</v>
      </c>
      <c r="F28" s="81"/>
      <c r="G28" s="81">
        <f t="shared" ca="1" si="0"/>
        <v>414.21</v>
      </c>
      <c r="H28" s="81" t="str">
        <f t="shared" ca="1" si="1"/>
        <v/>
      </c>
      <c r="J28" s="75" t="s">
        <v>24</v>
      </c>
      <c r="AM28" s="80"/>
      <c r="AN28" s="80"/>
    </row>
    <row r="29" spans="1:40" customFormat="1" ht="33.75" x14ac:dyDescent="0.25">
      <c r="A29" s="81">
        <f>IF(J29&lt;&gt;"",COUNTA(J$1:J29),"")</f>
        <v>12</v>
      </c>
      <c r="B29" s="84" t="s">
        <v>46</v>
      </c>
      <c r="C29" s="83" t="s">
        <v>47</v>
      </c>
      <c r="D29" s="81" t="s">
        <v>33</v>
      </c>
      <c r="E29" s="86">
        <v>130.32</v>
      </c>
      <c r="F29" s="81"/>
      <c r="G29" s="81">
        <f t="shared" ca="1" si="0"/>
        <v>130.32</v>
      </c>
      <c r="H29" s="81" t="str">
        <f t="shared" ca="1" si="1"/>
        <v/>
      </c>
      <c r="J29" s="75" t="s">
        <v>24</v>
      </c>
      <c r="AM29" s="80"/>
      <c r="AN29" s="80"/>
    </row>
    <row r="30" spans="1:40" customFormat="1" ht="45" x14ac:dyDescent="0.25">
      <c r="A30" s="81">
        <f>IF(J30&lt;&gt;"",COUNTA(J$1:J30),"")</f>
        <v>13</v>
      </c>
      <c r="B30" s="84" t="s">
        <v>48</v>
      </c>
      <c r="C30" s="83" t="s">
        <v>49</v>
      </c>
      <c r="D30" s="81" t="s">
        <v>33</v>
      </c>
      <c r="E30" s="86">
        <v>3.16</v>
      </c>
      <c r="F30" s="81"/>
      <c r="G30" s="81">
        <f t="shared" ca="1" si="0"/>
        <v>3.16</v>
      </c>
      <c r="H30" s="81" t="str">
        <f t="shared" ca="1" si="1"/>
        <v/>
      </c>
      <c r="J30" s="75" t="s">
        <v>24</v>
      </c>
      <c r="AM30" s="80"/>
      <c r="AN30" s="80"/>
    </row>
    <row r="31" spans="1:40" customFormat="1" ht="22.5" x14ac:dyDescent="0.25">
      <c r="A31" s="81">
        <f>IF(J31&lt;&gt;"",COUNTA(J$1:J31),"")</f>
        <v>14</v>
      </c>
      <c r="B31" s="87">
        <v>330301</v>
      </c>
      <c r="C31" s="83" t="s">
        <v>50</v>
      </c>
      <c r="D31" s="81" t="s">
        <v>33</v>
      </c>
      <c r="E31" s="86">
        <v>23.77</v>
      </c>
      <c r="F31" s="81"/>
      <c r="G31" s="81">
        <f t="shared" ca="1" si="0"/>
        <v>23.77</v>
      </c>
      <c r="H31" s="81" t="str">
        <f t="shared" ca="1" si="1"/>
        <v/>
      </c>
      <c r="J31" s="75" t="s">
        <v>24</v>
      </c>
      <c r="AM31" s="80"/>
      <c r="AN31" s="80"/>
    </row>
    <row r="32" spans="1:40" customFormat="1" ht="33.75" x14ac:dyDescent="0.25">
      <c r="A32" s="81">
        <f>IF(J32&lt;&gt;"",COUNTA(J$1:J32),"")</f>
        <v>15</v>
      </c>
      <c r="B32" s="87">
        <v>340101</v>
      </c>
      <c r="C32" s="83" t="s">
        <v>51</v>
      </c>
      <c r="D32" s="81" t="s">
        <v>33</v>
      </c>
      <c r="E32" s="86">
        <v>0.21</v>
      </c>
      <c r="F32" s="81"/>
      <c r="G32" s="81">
        <f t="shared" ca="1" si="0"/>
        <v>0.21</v>
      </c>
      <c r="H32" s="81" t="str">
        <f t="shared" ca="1" si="1"/>
        <v/>
      </c>
      <c r="J32" s="75" t="s">
        <v>24</v>
      </c>
      <c r="AM32" s="80"/>
      <c r="AN32" s="80"/>
    </row>
    <row r="33" spans="1:40" customFormat="1" ht="22.5" x14ac:dyDescent="0.25">
      <c r="A33" s="81">
        <f>IF(J33&lt;&gt;"",COUNTA(J$1:J33),"")</f>
        <v>16</v>
      </c>
      <c r="B33" s="87">
        <v>400001</v>
      </c>
      <c r="C33" s="83" t="s">
        <v>52</v>
      </c>
      <c r="D33" s="81" t="s">
        <v>33</v>
      </c>
      <c r="E33" s="86">
        <v>56.62</v>
      </c>
      <c r="F33" s="81"/>
      <c r="G33" s="81">
        <f t="shared" ca="1" si="0"/>
        <v>56.62</v>
      </c>
      <c r="H33" s="81" t="str">
        <f t="shared" ca="1" si="1"/>
        <v/>
      </c>
      <c r="J33" s="75" t="s">
        <v>24</v>
      </c>
      <c r="AM33" s="80"/>
      <c r="AN33" s="80"/>
    </row>
    <row r="34" spans="1:40" customFormat="1" ht="15" x14ac:dyDescent="0.25">
      <c r="A34" s="126" t="s">
        <v>53</v>
      </c>
      <c r="B34" s="127"/>
      <c r="C34" s="127"/>
      <c r="D34" s="127"/>
      <c r="E34" s="127"/>
      <c r="F34" s="127"/>
      <c r="G34" s="127"/>
      <c r="H34" s="128"/>
      <c r="AM34" s="80"/>
      <c r="AN34" s="80" t="s">
        <v>53</v>
      </c>
    </row>
    <row r="35" spans="1:40" customFormat="1" ht="15" x14ac:dyDescent="0.25">
      <c r="A35" s="126" t="s">
        <v>54</v>
      </c>
      <c r="B35" s="127"/>
      <c r="C35" s="127"/>
      <c r="D35" s="127"/>
      <c r="E35" s="127"/>
      <c r="F35" s="127"/>
      <c r="G35" s="127"/>
      <c r="H35" s="128"/>
      <c r="AM35" s="80"/>
      <c r="AN35" s="80" t="s">
        <v>54</v>
      </c>
    </row>
    <row r="36" spans="1:40" customFormat="1" ht="15" x14ac:dyDescent="0.25">
      <c r="A36" s="81">
        <f>IF(J36&lt;&gt;"",COUNTA(J$1:J36),"")</f>
        <v>17</v>
      </c>
      <c r="B36" s="84" t="s">
        <v>55</v>
      </c>
      <c r="C36" s="83" t="s">
        <v>56</v>
      </c>
      <c r="D36" s="81" t="s">
        <v>57</v>
      </c>
      <c r="E36" s="82">
        <v>1.8200000000000001E-2</v>
      </c>
      <c r="F36" s="81"/>
      <c r="G36" s="81">
        <f t="shared" ref="G36:G50" ca="1" si="2">IF((INDIRECT("R"&amp;ROW()&amp;"C"&amp;COLUMN()-2,FALSE)-INDIRECT("R"&amp;ROW()&amp;"C"&amp;COLUMN()-1,FALSE))&gt;0,INDIRECT("R"&amp;ROW()&amp;"C"&amp;COLUMN()-2,FALSE)-INDIRECT("R"&amp;ROW()&amp;"C"&amp;COLUMN()-1,FALSE),"")</f>
        <v>1.8200000000000001E-2</v>
      </c>
      <c r="H36" s="81" t="str">
        <f t="shared" ref="H36:H50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36" s="75" t="s">
        <v>24</v>
      </c>
      <c r="AM36" s="80"/>
      <c r="AN36" s="80"/>
    </row>
    <row r="37" spans="1:40" customFormat="1" ht="15" x14ac:dyDescent="0.25">
      <c r="A37" s="81">
        <f>IF(J37&lt;&gt;"",COUNTA(J$1:J37),"")</f>
        <v>18</v>
      </c>
      <c r="B37" s="84" t="s">
        <v>58</v>
      </c>
      <c r="C37" s="83" t="s">
        <v>59</v>
      </c>
      <c r="D37" s="81" t="s">
        <v>60</v>
      </c>
      <c r="E37" s="86">
        <v>293.02</v>
      </c>
      <c r="F37" s="81"/>
      <c r="G37" s="81">
        <f t="shared" ca="1" si="2"/>
        <v>293.02</v>
      </c>
      <c r="H37" s="81" t="str">
        <f t="shared" ca="1" si="3"/>
        <v/>
      </c>
      <c r="J37" s="75" t="s">
        <v>24</v>
      </c>
      <c r="AM37" s="80"/>
      <c r="AN37" s="80"/>
    </row>
    <row r="38" spans="1:40" customFormat="1" ht="22.5" x14ac:dyDescent="0.25">
      <c r="A38" s="81">
        <f>IF(J38&lt;&gt;"",COUNTA(J$1:J38),"")</f>
        <v>19</v>
      </c>
      <c r="B38" s="84" t="s">
        <v>61</v>
      </c>
      <c r="C38" s="83" t="s">
        <v>62</v>
      </c>
      <c r="D38" s="81" t="s">
        <v>57</v>
      </c>
      <c r="E38" s="82">
        <v>5.4999999999999997E-3</v>
      </c>
      <c r="F38" s="81"/>
      <c r="G38" s="81">
        <f t="shared" ca="1" si="2"/>
        <v>5.4999999999999997E-3</v>
      </c>
      <c r="H38" s="81" t="str">
        <f t="shared" ca="1" si="3"/>
        <v/>
      </c>
      <c r="J38" s="75" t="s">
        <v>24</v>
      </c>
      <c r="AM38" s="80"/>
      <c r="AN38" s="80"/>
    </row>
    <row r="39" spans="1:40" customFormat="1" ht="15" x14ac:dyDescent="0.25">
      <c r="A39" s="81">
        <f>IF(J39&lt;&gt;"",COUNTA(J$1:J39),"")</f>
        <v>20</v>
      </c>
      <c r="B39" s="84" t="s">
        <v>63</v>
      </c>
      <c r="C39" s="83" t="s">
        <v>64</v>
      </c>
      <c r="D39" s="81" t="s">
        <v>57</v>
      </c>
      <c r="E39" s="82">
        <v>0.35489999999999999</v>
      </c>
      <c r="F39" s="81"/>
      <c r="G39" s="81">
        <f t="shared" ca="1" si="2"/>
        <v>0.35489999999999999</v>
      </c>
      <c r="H39" s="81" t="str">
        <f t="shared" ca="1" si="3"/>
        <v/>
      </c>
      <c r="J39" s="75" t="s">
        <v>24</v>
      </c>
      <c r="AM39" s="80"/>
      <c r="AN39" s="80"/>
    </row>
    <row r="40" spans="1:40" customFormat="1" ht="15" x14ac:dyDescent="0.25">
      <c r="A40" s="81">
        <f>IF(J40&lt;&gt;"",COUNTA(J$1:J40),"")</f>
        <v>21</v>
      </c>
      <c r="B40" s="84" t="s">
        <v>65</v>
      </c>
      <c r="C40" s="83" t="s">
        <v>66</v>
      </c>
      <c r="D40" s="81" t="s">
        <v>57</v>
      </c>
      <c r="E40" s="85">
        <v>0.34100000000000003</v>
      </c>
      <c r="F40" s="81"/>
      <c r="G40" s="81">
        <f t="shared" ca="1" si="2"/>
        <v>0.34100000000000003</v>
      </c>
      <c r="H40" s="81" t="str">
        <f t="shared" ca="1" si="3"/>
        <v/>
      </c>
      <c r="J40" s="75" t="s">
        <v>24</v>
      </c>
      <c r="AM40" s="80"/>
      <c r="AN40" s="80"/>
    </row>
    <row r="41" spans="1:40" customFormat="1" ht="15" x14ac:dyDescent="0.25">
      <c r="A41" s="81">
        <f>IF(J41&lt;&gt;"",COUNTA(J$1:J41),"")</f>
        <v>22</v>
      </c>
      <c r="B41" s="84" t="s">
        <v>67</v>
      </c>
      <c r="C41" s="83" t="s">
        <v>68</v>
      </c>
      <c r="D41" s="81" t="s">
        <v>57</v>
      </c>
      <c r="E41" s="82">
        <v>3.2399999999999998E-2</v>
      </c>
      <c r="F41" s="81"/>
      <c r="G41" s="81">
        <f t="shared" ca="1" si="2"/>
        <v>3.2399999999999998E-2</v>
      </c>
      <c r="H41" s="81" t="str">
        <f t="shared" ca="1" si="3"/>
        <v/>
      </c>
      <c r="J41" s="75" t="s">
        <v>24</v>
      </c>
      <c r="AM41" s="80"/>
      <c r="AN41" s="80"/>
    </row>
    <row r="42" spans="1:40" customFormat="1" ht="22.5" x14ac:dyDescent="0.25">
      <c r="A42" s="81">
        <f>IF(J42&lt;&gt;"",COUNTA(J$1:J42),"")</f>
        <v>23</v>
      </c>
      <c r="B42" s="84" t="s">
        <v>69</v>
      </c>
      <c r="C42" s="83" t="s">
        <v>70</v>
      </c>
      <c r="D42" s="81" t="s">
        <v>57</v>
      </c>
      <c r="E42" s="82">
        <v>1.3411</v>
      </c>
      <c r="F42" s="81"/>
      <c r="G42" s="81">
        <f t="shared" ca="1" si="2"/>
        <v>1.3411</v>
      </c>
      <c r="H42" s="81" t="str">
        <f t="shared" ca="1" si="3"/>
        <v/>
      </c>
      <c r="J42" s="75" t="s">
        <v>24</v>
      </c>
      <c r="AM42" s="80"/>
      <c r="AN42" s="80"/>
    </row>
    <row r="43" spans="1:40" customFormat="1" ht="15" x14ac:dyDescent="0.25">
      <c r="A43" s="81">
        <f>IF(J43&lt;&gt;"",COUNTA(J$1:J43),"")</f>
        <v>24</v>
      </c>
      <c r="B43" s="84" t="s">
        <v>71</v>
      </c>
      <c r="C43" s="83" t="s">
        <v>72</v>
      </c>
      <c r="D43" s="81" t="s">
        <v>57</v>
      </c>
      <c r="E43" s="82">
        <v>1.9E-3</v>
      </c>
      <c r="F43" s="81"/>
      <c r="G43" s="81">
        <f t="shared" ca="1" si="2"/>
        <v>1.9E-3</v>
      </c>
      <c r="H43" s="81" t="str">
        <f t="shared" ca="1" si="3"/>
        <v/>
      </c>
      <c r="J43" s="75" t="s">
        <v>24</v>
      </c>
      <c r="AM43" s="80"/>
      <c r="AN43" s="80"/>
    </row>
    <row r="44" spans="1:40" customFormat="1" ht="15" x14ac:dyDescent="0.25">
      <c r="A44" s="81">
        <f>IF(J44&lt;&gt;"",COUNTA(J$1:J44),"")</f>
        <v>25</v>
      </c>
      <c r="B44" s="84" t="s">
        <v>73</v>
      </c>
      <c r="C44" s="83" t="s">
        <v>74</v>
      </c>
      <c r="D44" s="81" t="s">
        <v>75</v>
      </c>
      <c r="E44" s="85">
        <v>88.388000000000005</v>
      </c>
      <c r="F44" s="81"/>
      <c r="G44" s="81">
        <f t="shared" ca="1" si="2"/>
        <v>88.388000000000005</v>
      </c>
      <c r="H44" s="81" t="str">
        <f t="shared" ca="1" si="3"/>
        <v/>
      </c>
      <c r="J44" s="75" t="s">
        <v>24</v>
      </c>
      <c r="AM44" s="80"/>
      <c r="AN44" s="80"/>
    </row>
    <row r="45" spans="1:40" customFormat="1" ht="15" x14ac:dyDescent="0.25">
      <c r="A45" s="81">
        <f>IF(J45&lt;&gt;"",COUNTA(J$1:J45),"")</f>
        <v>26</v>
      </c>
      <c r="B45" s="84" t="s">
        <v>76</v>
      </c>
      <c r="C45" s="83" t="s">
        <v>77</v>
      </c>
      <c r="D45" s="81" t="s">
        <v>57</v>
      </c>
      <c r="E45" s="82">
        <v>0.10979999999999999</v>
      </c>
      <c r="F45" s="81"/>
      <c r="G45" s="81">
        <f t="shared" ca="1" si="2"/>
        <v>0.10979999999999999</v>
      </c>
      <c r="H45" s="81" t="str">
        <f t="shared" ca="1" si="3"/>
        <v/>
      </c>
      <c r="J45" s="75" t="s">
        <v>24</v>
      </c>
      <c r="AM45" s="80"/>
      <c r="AN45" s="80"/>
    </row>
    <row r="46" spans="1:40" customFormat="1" ht="33.75" x14ac:dyDescent="0.25">
      <c r="A46" s="81">
        <f>IF(J46&lt;&gt;"",COUNTA(J$1:J46),"")</f>
        <v>27</v>
      </c>
      <c r="B46" s="84" t="s">
        <v>78</v>
      </c>
      <c r="C46" s="83" t="s">
        <v>79</v>
      </c>
      <c r="D46" s="81" t="s">
        <v>60</v>
      </c>
      <c r="E46" s="82">
        <v>0.1729</v>
      </c>
      <c r="F46" s="81"/>
      <c r="G46" s="81">
        <f t="shared" ca="1" si="2"/>
        <v>0.1729</v>
      </c>
      <c r="H46" s="81" t="str">
        <f t="shared" ca="1" si="3"/>
        <v/>
      </c>
      <c r="J46" s="75" t="s">
        <v>24</v>
      </c>
      <c r="AM46" s="80"/>
      <c r="AN46" s="80"/>
    </row>
    <row r="47" spans="1:40" customFormat="1" ht="15" x14ac:dyDescent="0.25">
      <c r="A47" s="81">
        <f>IF(J47&lt;&gt;"",COUNTA(J$1:J47),"")</f>
        <v>28</v>
      </c>
      <c r="B47" s="84" t="s">
        <v>80</v>
      </c>
      <c r="C47" s="83" t="s">
        <v>81</v>
      </c>
      <c r="D47" s="81" t="s">
        <v>57</v>
      </c>
      <c r="E47" s="82">
        <v>5.67E-2</v>
      </c>
      <c r="F47" s="81"/>
      <c r="G47" s="81">
        <f t="shared" ca="1" si="2"/>
        <v>5.67E-2</v>
      </c>
      <c r="H47" s="81" t="str">
        <f t="shared" ca="1" si="3"/>
        <v/>
      </c>
      <c r="J47" s="75" t="s">
        <v>24</v>
      </c>
      <c r="AM47" s="80"/>
      <c r="AN47" s="80"/>
    </row>
    <row r="48" spans="1:40" customFormat="1" ht="15" x14ac:dyDescent="0.25">
      <c r="A48" s="81">
        <f>IF(J48&lt;&gt;"",COUNTA(J$1:J48),"")</f>
        <v>29</v>
      </c>
      <c r="B48" s="84" t="s">
        <v>82</v>
      </c>
      <c r="C48" s="83" t="s">
        <v>83</v>
      </c>
      <c r="D48" s="81" t="s">
        <v>57</v>
      </c>
      <c r="E48" s="82">
        <v>2.9999999999999997E-4</v>
      </c>
      <c r="F48" s="81"/>
      <c r="G48" s="81">
        <f t="shared" ca="1" si="2"/>
        <v>2.9999999999999997E-4</v>
      </c>
      <c r="H48" s="81" t="str">
        <f t="shared" ca="1" si="3"/>
        <v/>
      </c>
      <c r="J48" s="75" t="s">
        <v>24</v>
      </c>
      <c r="AM48" s="80"/>
      <c r="AN48" s="80"/>
    </row>
    <row r="49" spans="1:40" customFormat="1" ht="56.25" x14ac:dyDescent="0.25">
      <c r="A49" s="81">
        <f>IF(J49&lt;&gt;"",COUNTA(J$1:J49),"")</f>
        <v>30</v>
      </c>
      <c r="B49" s="84" t="s">
        <v>84</v>
      </c>
      <c r="C49" s="83" t="s">
        <v>85</v>
      </c>
      <c r="D49" s="81" t="s">
        <v>57</v>
      </c>
      <c r="E49" s="82">
        <v>8.6599999999999996E-2</v>
      </c>
      <c r="F49" s="81"/>
      <c r="G49" s="81">
        <f t="shared" ca="1" si="2"/>
        <v>8.6599999999999996E-2</v>
      </c>
      <c r="H49" s="81" t="str">
        <f t="shared" ca="1" si="3"/>
        <v/>
      </c>
      <c r="J49" s="75" t="s">
        <v>24</v>
      </c>
      <c r="AM49" s="80"/>
      <c r="AN49" s="80"/>
    </row>
    <row r="50" spans="1:40" customFormat="1" ht="56.25" x14ac:dyDescent="0.25">
      <c r="A50" s="81">
        <f>IF(J50&lt;&gt;"",COUNTA(J$1:J50),"")</f>
        <v>31</v>
      </c>
      <c r="B50" s="84" t="s">
        <v>86</v>
      </c>
      <c r="C50" s="83" t="s">
        <v>87</v>
      </c>
      <c r="D50" s="81" t="s">
        <v>88</v>
      </c>
      <c r="E50" s="82">
        <v>3.4205999999999999</v>
      </c>
      <c r="F50" s="81"/>
      <c r="G50" s="81">
        <f t="shared" ca="1" si="2"/>
        <v>3.4205999999999999</v>
      </c>
      <c r="H50" s="81" t="str">
        <f t="shared" ca="1" si="3"/>
        <v/>
      </c>
      <c r="J50" s="75" t="s">
        <v>24</v>
      </c>
      <c r="AM50" s="80"/>
      <c r="AN50" s="80"/>
    </row>
    <row r="51" spans="1:40" customFormat="1" ht="15" x14ac:dyDescent="0.25">
      <c r="A51" s="126" t="s">
        <v>89</v>
      </c>
      <c r="B51" s="127"/>
      <c r="C51" s="127"/>
      <c r="D51" s="127"/>
      <c r="E51" s="127"/>
      <c r="F51" s="127"/>
      <c r="G51" s="127"/>
      <c r="H51" s="128"/>
      <c r="AM51" s="80"/>
      <c r="AN51" s="80" t="s">
        <v>89</v>
      </c>
    </row>
    <row r="52" spans="1:40" customFormat="1" ht="33.75" x14ac:dyDescent="0.25">
      <c r="A52" s="81">
        <f>IF(J52&lt;&gt;"",COUNTA(J$1:J52),"")</f>
        <v>32</v>
      </c>
      <c r="B52" s="84" t="s">
        <v>92</v>
      </c>
      <c r="C52" s="83" t="s">
        <v>93</v>
      </c>
      <c r="D52" s="81" t="s">
        <v>57</v>
      </c>
      <c r="E52" s="85">
        <v>175.905</v>
      </c>
      <c r="F52" s="81"/>
      <c r="G52" s="81">
        <f ca="1">IF((INDIRECT("R"&amp;ROW()&amp;"C"&amp;COLUMN()-2,FALSE)-INDIRECT("R"&amp;ROW()&amp;"C"&amp;COLUMN()-1,FALSE))&gt;0,INDIRECT("R"&amp;ROW()&amp;"C"&amp;COLUMN()-2,FALSE)-INDIRECT("R"&amp;ROW()&amp;"C"&amp;COLUMN()-1,FALSE),"")</f>
        <v>175.905</v>
      </c>
      <c r="H52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2" s="75" t="s">
        <v>24</v>
      </c>
      <c r="AM52" s="80"/>
      <c r="AN52" s="80"/>
    </row>
    <row r="53" spans="1:40" customFormat="1" ht="22.5" x14ac:dyDescent="0.25">
      <c r="A53" s="81">
        <f>IF(J53&lt;&gt;"",COUNTA(J$1:J53),"")</f>
        <v>33</v>
      </c>
      <c r="B53" s="84" t="s">
        <v>90</v>
      </c>
      <c r="C53" s="83" t="s">
        <v>81</v>
      </c>
      <c r="D53" s="81" t="s">
        <v>75</v>
      </c>
      <c r="E53" s="85">
        <v>1.948</v>
      </c>
      <c r="F53" s="81"/>
      <c r="G53" s="81">
        <f ca="1">IF((INDIRECT("R"&amp;ROW()&amp;"C"&amp;COLUMN()-2,FALSE)-INDIRECT("R"&amp;ROW()&amp;"C"&amp;COLUMN()-1,FALSE))&gt;0,INDIRECT("R"&amp;ROW()&amp;"C"&amp;COLUMN()-2,FALSE)-INDIRECT("R"&amp;ROW()&amp;"C"&amp;COLUMN()-1,FALSE),"")</f>
        <v>1.948</v>
      </c>
      <c r="H53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3" s="75" t="s">
        <v>24</v>
      </c>
      <c r="AM53" s="80"/>
      <c r="AN53" s="80"/>
    </row>
    <row r="54" spans="1:40" customFormat="1" ht="15" x14ac:dyDescent="0.25">
      <c r="A54" s="126" t="s">
        <v>102</v>
      </c>
      <c r="B54" s="127"/>
      <c r="C54" s="127"/>
      <c r="D54" s="127"/>
      <c r="E54" s="127"/>
      <c r="F54" s="127"/>
      <c r="G54" s="127"/>
      <c r="H54" s="128"/>
      <c r="AM54" s="80" t="s">
        <v>102</v>
      </c>
      <c r="AN54" s="80"/>
    </row>
    <row r="55" spans="1:40" customFormat="1" ht="15" x14ac:dyDescent="0.25">
      <c r="A55" s="126" t="s">
        <v>53</v>
      </c>
      <c r="B55" s="127"/>
      <c r="C55" s="127"/>
      <c r="D55" s="127"/>
      <c r="E55" s="127"/>
      <c r="F55" s="127"/>
      <c r="G55" s="127"/>
      <c r="H55" s="128"/>
      <c r="AM55" s="80"/>
      <c r="AN55" s="80" t="s">
        <v>53</v>
      </c>
    </row>
    <row r="56" spans="1:40" customFormat="1" ht="15" x14ac:dyDescent="0.25">
      <c r="A56" s="81">
        <f>IF(J56&lt;&gt;"",COUNTA(J$1:J56),"")</f>
        <v>34</v>
      </c>
      <c r="B56" s="84" t="s">
        <v>80</v>
      </c>
      <c r="C56" s="83" t="s">
        <v>81</v>
      </c>
      <c r="D56" s="81" t="s">
        <v>57</v>
      </c>
      <c r="E56" s="82">
        <v>1.9E-3</v>
      </c>
      <c r="F56" s="81"/>
      <c r="G56" s="81">
        <f ca="1">IF((INDIRECT("R"&amp;ROW()&amp;"C"&amp;COLUMN()-2,FALSE)-INDIRECT("R"&amp;ROW()&amp;"C"&amp;COLUMN()-1,FALSE))&gt;0,INDIRECT("R"&amp;ROW()&amp;"C"&amp;COLUMN()-2,FALSE)-INDIRECT("R"&amp;ROW()&amp;"C"&amp;COLUMN()-1,FALSE),"")</f>
        <v>1.9E-3</v>
      </c>
      <c r="H56" s="8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6" s="75" t="s">
        <v>24</v>
      </c>
      <c r="AM56" s="80"/>
      <c r="AN56" s="80"/>
    </row>
    <row r="57" spans="1:40" customFormat="1" ht="13.5" customHeight="1" x14ac:dyDescent="0.25">
      <c r="A57" s="79"/>
      <c r="B57" s="79"/>
      <c r="C57" s="79"/>
      <c r="D57" s="79"/>
      <c r="E57" s="79"/>
      <c r="F57" s="79"/>
      <c r="G57" s="79"/>
      <c r="H57" s="79"/>
    </row>
  </sheetData>
  <mergeCells count="20">
    <mergeCell ref="A51:H51"/>
    <mergeCell ref="A54:H54"/>
    <mergeCell ref="A55:H55"/>
    <mergeCell ref="A15:H15"/>
    <mergeCell ref="A16:H16"/>
    <mergeCell ref="A22:H22"/>
    <mergeCell ref="A34:H34"/>
    <mergeCell ref="A35:H35"/>
    <mergeCell ref="B8:H8"/>
    <mergeCell ref="C10:F10"/>
    <mergeCell ref="A12:A13"/>
    <mergeCell ref="B12:B13"/>
    <mergeCell ref="C12:C13"/>
    <mergeCell ref="D12:D13"/>
    <mergeCell ref="E12:H12"/>
    <mergeCell ref="A2:H2"/>
    <mergeCell ref="A3:H3"/>
    <mergeCell ref="A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N69"/>
  <sheetViews>
    <sheetView topLeftCell="A52" workbookViewId="0">
      <selection activeCell="A70" sqref="A70:XFD83"/>
    </sheetView>
  </sheetViews>
  <sheetFormatPr defaultColWidth="9.140625" defaultRowHeight="11.25" customHeight="1" x14ac:dyDescent="0.2"/>
  <cols>
    <col min="1" max="1" width="6.140625" style="1" customWidth="1"/>
    <col min="2" max="2" width="15.5703125" style="1" customWidth="1"/>
    <col min="3" max="3" width="31" style="1" customWidth="1"/>
    <col min="4" max="4" width="9.85546875" style="1" customWidth="1"/>
    <col min="5" max="5" width="10.7109375" style="1" customWidth="1"/>
    <col min="6" max="9" width="9.140625" style="1"/>
    <col min="10" max="10" width="0" style="1" hidden="1" customWidth="1"/>
    <col min="11" max="19" width="9.140625" style="1"/>
    <col min="20" max="27" width="100.7109375" style="2" hidden="1" customWidth="1"/>
    <col min="28" max="34" width="94.5703125" style="3" hidden="1" customWidth="1"/>
    <col min="35" max="38" width="60.7109375" style="3" hidden="1" customWidth="1"/>
    <col min="39" max="40" width="100.7109375" style="4" hidden="1" customWidth="1"/>
    <col min="41" max="16384" width="9.140625" style="1"/>
  </cols>
  <sheetData>
    <row r="2" spans="1:40" customFormat="1" ht="26.25" x14ac:dyDescent="0.25">
      <c r="A2" s="139" t="s">
        <v>0</v>
      </c>
      <c r="B2" s="139"/>
      <c r="C2" s="139"/>
      <c r="D2" s="139"/>
      <c r="E2" s="139"/>
      <c r="F2" s="139"/>
      <c r="G2" s="139"/>
      <c r="H2" s="139"/>
      <c r="T2" s="5" t="s">
        <v>0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</row>
    <row r="3" spans="1:40" customFormat="1" ht="13.5" customHeight="1" x14ac:dyDescent="0.25">
      <c r="A3" s="140" t="s">
        <v>2</v>
      </c>
      <c r="B3" s="140"/>
      <c r="C3" s="140"/>
      <c r="D3" s="140"/>
      <c r="E3" s="140"/>
      <c r="F3" s="140"/>
      <c r="G3" s="140"/>
      <c r="H3" s="140"/>
    </row>
    <row r="4" spans="1:40" customFormat="1" ht="13.5" customHeight="1" x14ac:dyDescent="0.25">
      <c r="A4" s="5"/>
      <c r="B4" s="5"/>
      <c r="C4" s="5"/>
      <c r="D4" s="5"/>
      <c r="E4" s="5"/>
      <c r="F4" s="5"/>
      <c r="G4" s="5"/>
      <c r="H4" s="5"/>
    </row>
    <row r="5" spans="1:40" customFormat="1" ht="15.75" x14ac:dyDescent="0.25">
      <c r="A5" s="141" t="s">
        <v>3</v>
      </c>
      <c r="B5" s="141"/>
      <c r="C5" s="141"/>
      <c r="D5" s="141"/>
      <c r="E5" s="141"/>
      <c r="F5" s="141"/>
      <c r="G5" s="141"/>
      <c r="H5" s="141"/>
    </row>
    <row r="6" spans="1:40" customFormat="1" ht="12" customHeight="1" x14ac:dyDescent="0.25">
      <c r="A6" s="142" t="s">
        <v>4</v>
      </c>
      <c r="B6" s="142"/>
      <c r="C6" s="142"/>
      <c r="D6" s="142"/>
      <c r="E6" s="142"/>
      <c r="F6" s="142"/>
      <c r="G6" s="142"/>
      <c r="H6" s="142"/>
    </row>
    <row r="7" spans="1:40" customFormat="1" ht="12" customHeight="1" x14ac:dyDescent="0.25">
      <c r="A7" s="143" t="s">
        <v>5</v>
      </c>
      <c r="B7" s="143"/>
      <c r="C7" s="143"/>
      <c r="D7" s="143"/>
      <c r="E7" s="143"/>
      <c r="F7" s="143"/>
      <c r="G7" s="143"/>
      <c r="H7" s="143"/>
    </row>
    <row r="8" spans="1:40" customFormat="1" ht="15" x14ac:dyDescent="0.25">
      <c r="A8" s="6" t="s">
        <v>6</v>
      </c>
      <c r="B8" s="132" t="s">
        <v>7</v>
      </c>
      <c r="C8" s="132"/>
      <c r="D8" s="132"/>
      <c r="E8" s="132"/>
      <c r="F8" s="132"/>
      <c r="G8" s="132"/>
      <c r="H8" s="132"/>
      <c r="AB8" s="7" t="s">
        <v>7</v>
      </c>
      <c r="AC8" s="7" t="s">
        <v>1</v>
      </c>
      <c r="AD8" s="7" t="s">
        <v>1</v>
      </c>
      <c r="AE8" s="7" t="s">
        <v>1</v>
      </c>
      <c r="AF8" s="7" t="s">
        <v>1</v>
      </c>
      <c r="AG8" s="7" t="s">
        <v>1</v>
      </c>
      <c r="AH8" s="7" t="s">
        <v>1</v>
      </c>
    </row>
    <row r="9" spans="1:40" customFormat="1" ht="11.25" customHeight="1" x14ac:dyDescent="0.25">
      <c r="A9" s="6"/>
      <c r="B9" s="8"/>
      <c r="C9" s="8"/>
      <c r="D9" s="8"/>
      <c r="E9" s="8"/>
      <c r="F9" s="8"/>
      <c r="G9" s="8"/>
      <c r="H9" s="8"/>
    </row>
    <row r="10" spans="1:40" customFormat="1" ht="15" x14ac:dyDescent="0.25">
      <c r="A10" s="9"/>
      <c r="B10" s="10" t="s">
        <v>8</v>
      </c>
      <c r="C10" s="132" t="s">
        <v>9</v>
      </c>
      <c r="D10" s="132"/>
      <c r="E10" s="132"/>
      <c r="F10" s="132"/>
      <c r="G10" s="8"/>
      <c r="H10" s="8"/>
      <c r="AI10" s="7" t="s">
        <v>9</v>
      </c>
      <c r="AJ10" s="7" t="s">
        <v>1</v>
      </c>
      <c r="AK10" s="7" t="s">
        <v>1</v>
      </c>
      <c r="AL10" s="7" t="s">
        <v>1</v>
      </c>
    </row>
    <row r="11" spans="1:40" customFormat="1" ht="20.25" customHeight="1" x14ac:dyDescent="0.25">
      <c r="A11" s="11"/>
    </row>
    <row r="12" spans="1:40" customFormat="1" ht="36" customHeight="1" x14ac:dyDescent="0.25">
      <c r="A12" s="133" t="s">
        <v>10</v>
      </c>
      <c r="B12" s="133" t="s">
        <v>11</v>
      </c>
      <c r="C12" s="133" t="s">
        <v>12</v>
      </c>
      <c r="D12" s="133" t="s">
        <v>13</v>
      </c>
      <c r="E12" s="135" t="s">
        <v>14</v>
      </c>
      <c r="F12" s="136"/>
      <c r="G12" s="137"/>
      <c r="H12" s="138"/>
    </row>
    <row r="13" spans="1:40" customFormat="1" ht="36" customHeight="1" x14ac:dyDescent="0.25">
      <c r="A13" s="134"/>
      <c r="B13" s="134"/>
      <c r="C13" s="134"/>
      <c r="D13" s="134"/>
      <c r="E13" s="12" t="s">
        <v>15</v>
      </c>
      <c r="F13" s="12" t="s">
        <v>16</v>
      </c>
      <c r="G13" s="12" t="s">
        <v>17</v>
      </c>
      <c r="H13" s="13" t="s">
        <v>18</v>
      </c>
    </row>
    <row r="14" spans="1:40" customFormat="1" ht="15" x14ac:dyDescent="0.25">
      <c r="A14" s="14">
        <v>1</v>
      </c>
      <c r="B14" s="14">
        <v>2</v>
      </c>
      <c r="C14" s="14">
        <v>3</v>
      </c>
      <c r="D14" s="14">
        <v>4</v>
      </c>
      <c r="E14" s="14">
        <v>5</v>
      </c>
      <c r="F14" s="14">
        <v>6</v>
      </c>
      <c r="G14" s="14">
        <v>7</v>
      </c>
      <c r="H14" s="14">
        <v>8</v>
      </c>
    </row>
    <row r="15" spans="1:40" customFormat="1" ht="15" x14ac:dyDescent="0.25">
      <c r="A15" s="129" t="s">
        <v>19</v>
      </c>
      <c r="B15" s="130"/>
      <c r="C15" s="130"/>
      <c r="D15" s="130"/>
      <c r="E15" s="130"/>
      <c r="F15" s="130"/>
      <c r="G15" s="130"/>
      <c r="H15" s="131"/>
      <c r="AM15" s="15" t="s">
        <v>19</v>
      </c>
    </row>
    <row r="16" spans="1:40" customFormat="1" ht="15" x14ac:dyDescent="0.25">
      <c r="A16" s="129" t="s">
        <v>20</v>
      </c>
      <c r="B16" s="130"/>
      <c r="C16" s="130"/>
      <c r="D16" s="130"/>
      <c r="E16" s="130"/>
      <c r="F16" s="130"/>
      <c r="G16" s="130"/>
      <c r="H16" s="131"/>
      <c r="AM16" s="15"/>
      <c r="AN16" s="15" t="s">
        <v>20</v>
      </c>
    </row>
    <row r="17" spans="1:40" customFormat="1" ht="15" hidden="1" x14ac:dyDescent="0.25">
      <c r="A17" s="16">
        <f>IF(J17&lt;&gt;"",COUNTA(J$1:J17),"")</f>
        <v>1</v>
      </c>
      <c r="B17" s="17" t="s">
        <v>21</v>
      </c>
      <c r="C17" s="18" t="s">
        <v>22</v>
      </c>
      <c r="D17" s="16" t="s">
        <v>23</v>
      </c>
      <c r="E17" s="19">
        <v>321.45999999999998</v>
      </c>
      <c r="F17" s="16"/>
      <c r="G17" s="16">
        <f t="shared" ref="G17:G22" ca="1" si="0">IF((INDIRECT("R"&amp;ROW()&amp;"C"&amp;COLUMN()-2,FALSE)-INDIRECT("R"&amp;ROW()&amp;"C"&amp;COLUMN()-1,FALSE))&gt;0,INDIRECT("R"&amp;ROW()&amp;"C"&amp;COLUMN()-2,FALSE)-INDIRECT("R"&amp;ROW()&amp;"C"&amp;COLUMN()-1,FALSE),"")</f>
        <v>321.45999999999998</v>
      </c>
      <c r="H17" s="16" t="str">
        <f t="shared" ref="H17:H22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17" s="1" t="s">
        <v>24</v>
      </c>
      <c r="AM17" s="15"/>
      <c r="AN17" s="15"/>
    </row>
    <row r="18" spans="1:40" customFormat="1" ht="15" hidden="1" x14ac:dyDescent="0.25">
      <c r="A18" s="16">
        <f>IF(J18&lt;&gt;"",COUNTA(J$1:J18),"")</f>
        <v>2</v>
      </c>
      <c r="B18" s="17" t="s">
        <v>25</v>
      </c>
      <c r="C18" s="18" t="s">
        <v>22</v>
      </c>
      <c r="D18" s="16" t="s">
        <v>23</v>
      </c>
      <c r="E18" s="19">
        <v>75.27</v>
      </c>
      <c r="F18" s="16"/>
      <c r="G18" s="16">
        <f t="shared" ca="1" si="0"/>
        <v>75.27</v>
      </c>
      <c r="H18" s="16" t="str">
        <f t="shared" ca="1" si="1"/>
        <v/>
      </c>
      <c r="J18" s="1" t="s">
        <v>24</v>
      </c>
      <c r="AM18" s="15"/>
      <c r="AN18" s="15"/>
    </row>
    <row r="19" spans="1:40" customFormat="1" ht="15" hidden="1" x14ac:dyDescent="0.25">
      <c r="A19" s="16">
        <f>IF(J19&lt;&gt;"",COUNTA(J$1:J19),"")</f>
        <v>3</v>
      </c>
      <c r="B19" s="17" t="s">
        <v>26</v>
      </c>
      <c r="C19" s="18" t="s">
        <v>22</v>
      </c>
      <c r="D19" s="16" t="s">
        <v>23</v>
      </c>
      <c r="E19" s="19">
        <v>793.26</v>
      </c>
      <c r="F19" s="16"/>
      <c r="G19" s="16">
        <f t="shared" ca="1" si="0"/>
        <v>793.26</v>
      </c>
      <c r="H19" s="16" t="str">
        <f t="shared" ca="1" si="1"/>
        <v/>
      </c>
      <c r="J19" s="1" t="s">
        <v>24</v>
      </c>
      <c r="AM19" s="15"/>
      <c r="AN19" s="15"/>
    </row>
    <row r="20" spans="1:40" customFormat="1" ht="15" hidden="1" x14ac:dyDescent="0.25">
      <c r="A20" s="16">
        <f>IF(J20&lt;&gt;"",COUNTA(J$1:J20),"")</f>
        <v>4</v>
      </c>
      <c r="B20" s="17" t="s">
        <v>27</v>
      </c>
      <c r="C20" s="18" t="s">
        <v>22</v>
      </c>
      <c r="D20" s="16" t="s">
        <v>23</v>
      </c>
      <c r="E20" s="19">
        <v>3261.67</v>
      </c>
      <c r="F20" s="16"/>
      <c r="G20" s="16">
        <f t="shared" ca="1" si="0"/>
        <v>3261.67</v>
      </c>
      <c r="H20" s="16" t="str">
        <f t="shared" ca="1" si="1"/>
        <v/>
      </c>
      <c r="J20" s="1" t="s">
        <v>24</v>
      </c>
      <c r="AM20" s="15"/>
      <c r="AN20" s="15"/>
    </row>
    <row r="21" spans="1:40" customFormat="1" ht="15" hidden="1" x14ac:dyDescent="0.25">
      <c r="A21" s="16">
        <f>IF(J21&lt;&gt;"",COUNTA(J$1:J21),"")</f>
        <v>5</v>
      </c>
      <c r="B21" s="17" t="s">
        <v>28</v>
      </c>
      <c r="C21" s="18" t="s">
        <v>22</v>
      </c>
      <c r="D21" s="16" t="s">
        <v>23</v>
      </c>
      <c r="E21" s="19">
        <v>0.76</v>
      </c>
      <c r="F21" s="16"/>
      <c r="G21" s="16">
        <f t="shared" ca="1" si="0"/>
        <v>0.76</v>
      </c>
      <c r="H21" s="16" t="str">
        <f t="shared" ca="1" si="1"/>
        <v/>
      </c>
      <c r="J21" s="1" t="s">
        <v>24</v>
      </c>
      <c r="AM21" s="15"/>
      <c r="AN21" s="15"/>
    </row>
    <row r="22" spans="1:40" customFormat="1" ht="15" hidden="1" x14ac:dyDescent="0.25">
      <c r="A22" s="16">
        <f>IF(J22&lt;&gt;"",COUNTA(J$1:J22),"")</f>
        <v>6</v>
      </c>
      <c r="B22" s="20">
        <v>2</v>
      </c>
      <c r="C22" s="18" t="s">
        <v>29</v>
      </c>
      <c r="D22" s="16" t="s">
        <v>23</v>
      </c>
      <c r="E22" s="19">
        <v>611.54999999999995</v>
      </c>
      <c r="F22" s="16"/>
      <c r="G22" s="16">
        <f t="shared" ca="1" si="0"/>
        <v>611.54999999999995</v>
      </c>
      <c r="H22" s="16" t="str">
        <f t="shared" ca="1" si="1"/>
        <v/>
      </c>
      <c r="J22" s="1" t="s">
        <v>24</v>
      </c>
      <c r="AM22" s="15"/>
      <c r="AN22" s="15"/>
    </row>
    <row r="23" spans="1:40" customFormat="1" ht="15" x14ac:dyDescent="0.25">
      <c r="A23" s="129" t="s">
        <v>30</v>
      </c>
      <c r="B23" s="130"/>
      <c r="C23" s="130"/>
      <c r="D23" s="130"/>
      <c r="E23" s="130"/>
      <c r="F23" s="130"/>
      <c r="G23" s="130"/>
      <c r="H23" s="131"/>
      <c r="AM23" s="15"/>
      <c r="AN23" s="15" t="s">
        <v>30</v>
      </c>
    </row>
    <row r="24" spans="1:40" customFormat="1" ht="33.75" hidden="1" x14ac:dyDescent="0.25">
      <c r="A24" s="16">
        <f>IF(J24&lt;&gt;"",COUNTA(J$1:J24),"")</f>
        <v>7</v>
      </c>
      <c r="B24" s="17" t="s">
        <v>31</v>
      </c>
      <c r="C24" s="18" t="s">
        <v>32</v>
      </c>
      <c r="D24" s="16" t="s">
        <v>33</v>
      </c>
      <c r="E24" s="19">
        <v>121.53</v>
      </c>
      <c r="F24" s="16"/>
      <c r="G24" s="16">
        <f t="shared" ref="G24:G35" ca="1" si="2">IF((INDIRECT("R"&amp;ROW()&amp;"C"&amp;COLUMN()-2,FALSE)-INDIRECT("R"&amp;ROW()&amp;"C"&amp;COLUMN()-1,FALSE))&gt;0,INDIRECT("R"&amp;ROW()&amp;"C"&amp;COLUMN()-2,FALSE)-INDIRECT("R"&amp;ROW()&amp;"C"&amp;COLUMN()-1,FALSE),"")</f>
        <v>121.53</v>
      </c>
      <c r="H24" s="16" t="str">
        <f t="shared" ref="H24:H35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24" s="1" t="s">
        <v>24</v>
      </c>
      <c r="AM24" s="15"/>
      <c r="AN24" s="15"/>
    </row>
    <row r="25" spans="1:40" customFormat="1" ht="33.75" hidden="1" x14ac:dyDescent="0.25">
      <c r="A25" s="16">
        <f>IF(J25&lt;&gt;"",COUNTA(J$1:J25),"")</f>
        <v>8</v>
      </c>
      <c r="B25" s="17" t="s">
        <v>34</v>
      </c>
      <c r="C25" s="18" t="s">
        <v>35</v>
      </c>
      <c r="D25" s="16" t="s">
        <v>33</v>
      </c>
      <c r="E25" s="19">
        <v>304.56</v>
      </c>
      <c r="F25" s="16"/>
      <c r="G25" s="16">
        <f t="shared" ca="1" si="2"/>
        <v>304.56</v>
      </c>
      <c r="H25" s="16" t="str">
        <f t="shared" ca="1" si="3"/>
        <v/>
      </c>
      <c r="J25" s="1" t="s">
        <v>24</v>
      </c>
      <c r="AM25" s="15"/>
      <c r="AN25" s="15"/>
    </row>
    <row r="26" spans="1:40" customFormat="1" ht="33.75" hidden="1" x14ac:dyDescent="0.25">
      <c r="A26" s="16">
        <f>IF(J26&lt;&gt;"",COUNTA(J$1:J26),"")</f>
        <v>9</v>
      </c>
      <c r="B26" s="17" t="s">
        <v>36</v>
      </c>
      <c r="C26" s="18" t="s">
        <v>37</v>
      </c>
      <c r="D26" s="16" t="s">
        <v>33</v>
      </c>
      <c r="E26" s="19">
        <v>49.03</v>
      </c>
      <c r="F26" s="16"/>
      <c r="G26" s="16">
        <f t="shared" ca="1" si="2"/>
        <v>49.03</v>
      </c>
      <c r="H26" s="16" t="str">
        <f t="shared" ca="1" si="3"/>
        <v/>
      </c>
      <c r="J26" s="1" t="s">
        <v>24</v>
      </c>
      <c r="AM26" s="15"/>
      <c r="AN26" s="15"/>
    </row>
    <row r="27" spans="1:40" customFormat="1" ht="33.75" hidden="1" x14ac:dyDescent="0.25">
      <c r="A27" s="16">
        <f>IF(J27&lt;&gt;"",COUNTA(J$1:J27),"")</f>
        <v>10</v>
      </c>
      <c r="B27" s="17" t="s">
        <v>38</v>
      </c>
      <c r="C27" s="18" t="s">
        <v>39</v>
      </c>
      <c r="D27" s="16" t="s">
        <v>33</v>
      </c>
      <c r="E27" s="19">
        <v>12.67</v>
      </c>
      <c r="F27" s="16"/>
      <c r="G27" s="16">
        <f t="shared" ca="1" si="2"/>
        <v>12.67</v>
      </c>
      <c r="H27" s="16" t="str">
        <f t="shared" ca="1" si="3"/>
        <v/>
      </c>
      <c r="J27" s="1" t="s">
        <v>24</v>
      </c>
      <c r="AM27" s="15"/>
      <c r="AN27" s="15"/>
    </row>
    <row r="28" spans="1:40" customFormat="1" ht="22.5" hidden="1" x14ac:dyDescent="0.25">
      <c r="A28" s="16">
        <f>IF(J28&lt;&gt;"",COUNTA(J$1:J28),"")</f>
        <v>11</v>
      </c>
      <c r="B28" s="17" t="s">
        <v>40</v>
      </c>
      <c r="C28" s="18" t="s">
        <v>41</v>
      </c>
      <c r="D28" s="16" t="s">
        <v>33</v>
      </c>
      <c r="E28" s="19">
        <v>123.76</v>
      </c>
      <c r="F28" s="16"/>
      <c r="G28" s="16">
        <f t="shared" ca="1" si="2"/>
        <v>123.76</v>
      </c>
      <c r="H28" s="16" t="str">
        <f t="shared" ca="1" si="3"/>
        <v/>
      </c>
      <c r="J28" s="1" t="s">
        <v>24</v>
      </c>
      <c r="AM28" s="15"/>
      <c r="AN28" s="15"/>
    </row>
    <row r="29" spans="1:40" customFormat="1" ht="22.5" hidden="1" x14ac:dyDescent="0.25">
      <c r="A29" s="16">
        <f>IF(J29&lt;&gt;"",COUNTA(J$1:J29),"")</f>
        <v>12</v>
      </c>
      <c r="B29" s="17" t="s">
        <v>42</v>
      </c>
      <c r="C29" s="18" t="s">
        <v>43</v>
      </c>
      <c r="D29" s="16" t="s">
        <v>33</v>
      </c>
      <c r="E29" s="19">
        <v>6.81</v>
      </c>
      <c r="F29" s="16"/>
      <c r="G29" s="16">
        <f t="shared" ca="1" si="2"/>
        <v>6.81</v>
      </c>
      <c r="H29" s="16" t="str">
        <f t="shared" ca="1" si="3"/>
        <v/>
      </c>
      <c r="J29" s="1" t="s">
        <v>24</v>
      </c>
      <c r="AM29" s="15"/>
      <c r="AN29" s="15"/>
    </row>
    <row r="30" spans="1:40" customFormat="1" ht="15" hidden="1" x14ac:dyDescent="0.25">
      <c r="A30" s="16">
        <f>IF(J30&lt;&gt;"",COUNTA(J$1:J30),"")</f>
        <v>13</v>
      </c>
      <c r="B30" s="17" t="s">
        <v>44</v>
      </c>
      <c r="C30" s="18" t="s">
        <v>45</v>
      </c>
      <c r="D30" s="16" t="s">
        <v>33</v>
      </c>
      <c r="E30" s="19">
        <v>556.57000000000005</v>
      </c>
      <c r="F30" s="16"/>
      <c r="G30" s="16">
        <f t="shared" ca="1" si="2"/>
        <v>556.57000000000005</v>
      </c>
      <c r="H30" s="16" t="str">
        <f t="shared" ca="1" si="3"/>
        <v/>
      </c>
      <c r="J30" s="1" t="s">
        <v>24</v>
      </c>
      <c r="AM30" s="15"/>
      <c r="AN30" s="15"/>
    </row>
    <row r="31" spans="1:40" customFormat="1" ht="33.75" hidden="1" x14ac:dyDescent="0.25">
      <c r="A31" s="16">
        <f>IF(J31&lt;&gt;"",COUNTA(J$1:J31),"")</f>
        <v>14</v>
      </c>
      <c r="B31" s="17" t="s">
        <v>46</v>
      </c>
      <c r="C31" s="18" t="s">
        <v>47</v>
      </c>
      <c r="D31" s="16" t="s">
        <v>33</v>
      </c>
      <c r="E31" s="19">
        <v>558.54</v>
      </c>
      <c r="F31" s="16"/>
      <c r="G31" s="16">
        <f t="shared" ca="1" si="2"/>
        <v>558.54</v>
      </c>
      <c r="H31" s="16" t="str">
        <f t="shared" ca="1" si="3"/>
        <v/>
      </c>
      <c r="J31" s="1" t="s">
        <v>24</v>
      </c>
      <c r="AM31" s="15"/>
      <c r="AN31" s="15"/>
    </row>
    <row r="32" spans="1:40" customFormat="1" ht="45" hidden="1" x14ac:dyDescent="0.25">
      <c r="A32" s="16">
        <f>IF(J32&lt;&gt;"",COUNTA(J$1:J32),"")</f>
        <v>15</v>
      </c>
      <c r="B32" s="17" t="s">
        <v>48</v>
      </c>
      <c r="C32" s="18" t="s">
        <v>49</v>
      </c>
      <c r="D32" s="16" t="s">
        <v>33</v>
      </c>
      <c r="E32" s="19">
        <v>40.020000000000003</v>
      </c>
      <c r="F32" s="16"/>
      <c r="G32" s="16">
        <f t="shared" ca="1" si="2"/>
        <v>40.020000000000003</v>
      </c>
      <c r="H32" s="16" t="str">
        <f t="shared" ca="1" si="3"/>
        <v/>
      </c>
      <c r="J32" s="1" t="s">
        <v>24</v>
      </c>
      <c r="AM32" s="15"/>
      <c r="AN32" s="15"/>
    </row>
    <row r="33" spans="1:40" customFormat="1" ht="22.5" hidden="1" x14ac:dyDescent="0.25">
      <c r="A33" s="16">
        <f>IF(J33&lt;&gt;"",COUNTA(J$1:J33),"")</f>
        <v>16</v>
      </c>
      <c r="B33" s="20">
        <v>330301</v>
      </c>
      <c r="C33" s="18" t="s">
        <v>50</v>
      </c>
      <c r="D33" s="16" t="s">
        <v>33</v>
      </c>
      <c r="E33" s="19">
        <v>39.049999999999997</v>
      </c>
      <c r="F33" s="16"/>
      <c r="G33" s="16">
        <f t="shared" ca="1" si="2"/>
        <v>39.049999999999997</v>
      </c>
      <c r="H33" s="16" t="str">
        <f t="shared" ca="1" si="3"/>
        <v/>
      </c>
      <c r="J33" s="1" t="s">
        <v>24</v>
      </c>
      <c r="AM33" s="15"/>
      <c r="AN33" s="15"/>
    </row>
    <row r="34" spans="1:40" customFormat="1" ht="33.75" hidden="1" x14ac:dyDescent="0.25">
      <c r="A34" s="16">
        <f>IF(J34&lt;&gt;"",COUNTA(J$1:J34),"")</f>
        <v>17</v>
      </c>
      <c r="B34" s="20">
        <v>340101</v>
      </c>
      <c r="C34" s="18" t="s">
        <v>51</v>
      </c>
      <c r="D34" s="16" t="s">
        <v>33</v>
      </c>
      <c r="E34" s="19">
        <v>0.16</v>
      </c>
      <c r="F34" s="16"/>
      <c r="G34" s="16">
        <f t="shared" ca="1" si="2"/>
        <v>0.16</v>
      </c>
      <c r="H34" s="16" t="str">
        <f t="shared" ca="1" si="3"/>
        <v/>
      </c>
      <c r="J34" s="1" t="s">
        <v>24</v>
      </c>
      <c r="AM34" s="15"/>
      <c r="AN34" s="15"/>
    </row>
    <row r="35" spans="1:40" customFormat="1" ht="22.5" hidden="1" x14ac:dyDescent="0.25">
      <c r="A35" s="16">
        <f>IF(J35&lt;&gt;"",COUNTA(J$1:J35),"")</f>
        <v>18</v>
      </c>
      <c r="B35" s="20">
        <v>400001</v>
      </c>
      <c r="C35" s="18" t="s">
        <v>52</v>
      </c>
      <c r="D35" s="16" t="s">
        <v>33</v>
      </c>
      <c r="E35" s="19">
        <v>68.540000000000006</v>
      </c>
      <c r="F35" s="16"/>
      <c r="G35" s="16">
        <f t="shared" ca="1" si="2"/>
        <v>68.540000000000006</v>
      </c>
      <c r="H35" s="16" t="str">
        <f t="shared" ca="1" si="3"/>
        <v/>
      </c>
      <c r="J35" s="1" t="s">
        <v>24</v>
      </c>
      <c r="AM35" s="15"/>
      <c r="AN35" s="15"/>
    </row>
    <row r="36" spans="1:40" customFormat="1" ht="15" x14ac:dyDescent="0.25">
      <c r="A36" s="129" t="s">
        <v>53</v>
      </c>
      <c r="B36" s="130"/>
      <c r="C36" s="130"/>
      <c r="D36" s="130"/>
      <c r="E36" s="130"/>
      <c r="F36" s="130"/>
      <c r="G36" s="130"/>
      <c r="H36" s="131"/>
      <c r="AM36" s="15"/>
      <c r="AN36" s="15" t="s">
        <v>53</v>
      </c>
    </row>
    <row r="37" spans="1:40" customFormat="1" ht="15" x14ac:dyDescent="0.25">
      <c r="A37" s="129" t="s">
        <v>54</v>
      </c>
      <c r="B37" s="130"/>
      <c r="C37" s="130"/>
      <c r="D37" s="130"/>
      <c r="E37" s="130"/>
      <c r="F37" s="130"/>
      <c r="G37" s="130"/>
      <c r="H37" s="131"/>
      <c r="AM37" s="15"/>
      <c r="AN37" s="15" t="s">
        <v>54</v>
      </c>
    </row>
    <row r="38" spans="1:40" customFormat="1" ht="15" x14ac:dyDescent="0.25">
      <c r="A38" s="16">
        <f>IF(J38&lt;&gt;"",COUNTA(J$1:J38),"")</f>
        <v>19</v>
      </c>
      <c r="B38" s="17" t="s">
        <v>55</v>
      </c>
      <c r="C38" s="18" t="s">
        <v>56</v>
      </c>
      <c r="D38" s="16" t="s">
        <v>57</v>
      </c>
      <c r="E38" s="21">
        <v>2.07E-2</v>
      </c>
      <c r="F38" s="16"/>
      <c r="G38" s="16">
        <f t="shared" ref="G38:G52" ca="1" si="4">IF((INDIRECT("R"&amp;ROW()&amp;"C"&amp;COLUMN()-2,FALSE)-INDIRECT("R"&amp;ROW()&amp;"C"&amp;COLUMN()-1,FALSE))&gt;0,INDIRECT("R"&amp;ROW()&amp;"C"&amp;COLUMN()-2,FALSE)-INDIRECT("R"&amp;ROW()&amp;"C"&amp;COLUMN()-1,FALSE),"")</f>
        <v>2.07E-2</v>
      </c>
      <c r="H38" s="16" t="str">
        <f t="shared" ref="H38:H52" ca="1" si="5">IF((INDIRECT("R"&amp;ROW()&amp;"C"&amp;COLUMN()-2,FALSE)-INDIRECT("R"&amp;ROW()&amp;"C"&amp;COLUMN()-3,FALSE))&gt;0,INDIRECT("R"&amp;ROW()&amp;"C"&amp;COLUMN()-2,FALSE)-INDIRECT("R"&amp;ROW()&amp;"C"&amp;COLUMN()-3,FALSE),"")</f>
        <v/>
      </c>
      <c r="J38" s="1" t="s">
        <v>24</v>
      </c>
      <c r="AM38" s="15"/>
      <c r="AN38" s="15"/>
    </row>
    <row r="39" spans="1:40" customFormat="1" ht="15" x14ac:dyDescent="0.25">
      <c r="A39" s="16">
        <f>IF(J39&lt;&gt;"",COUNTA(J$1:J39),"")</f>
        <v>20</v>
      </c>
      <c r="B39" s="17" t="s">
        <v>58</v>
      </c>
      <c r="C39" s="18" t="s">
        <v>59</v>
      </c>
      <c r="D39" s="16" t="s">
        <v>60</v>
      </c>
      <c r="E39" s="21">
        <v>397.28070000000002</v>
      </c>
      <c r="F39" s="16"/>
      <c r="G39" s="16">
        <f t="shared" ca="1" si="4"/>
        <v>397.28070000000002</v>
      </c>
      <c r="H39" s="16" t="str">
        <f t="shared" ca="1" si="5"/>
        <v/>
      </c>
      <c r="J39" s="1" t="s">
        <v>24</v>
      </c>
      <c r="AM39" s="15"/>
      <c r="AN39" s="15"/>
    </row>
    <row r="40" spans="1:40" customFormat="1" ht="22.5" x14ac:dyDescent="0.25">
      <c r="A40" s="16">
        <f>IF(J40&lt;&gt;"",COUNTA(J$1:J40),"")</f>
        <v>21</v>
      </c>
      <c r="B40" s="17" t="s">
        <v>61</v>
      </c>
      <c r="C40" s="18" t="s">
        <v>62</v>
      </c>
      <c r="D40" s="16" t="s">
        <v>57</v>
      </c>
      <c r="E40" s="21">
        <v>6.1999999999999998E-3</v>
      </c>
      <c r="F40" s="16"/>
      <c r="G40" s="16">
        <f t="shared" ca="1" si="4"/>
        <v>6.1999999999999998E-3</v>
      </c>
      <c r="H40" s="16" t="str">
        <f t="shared" ca="1" si="5"/>
        <v/>
      </c>
      <c r="J40" s="1" t="s">
        <v>24</v>
      </c>
      <c r="AM40" s="15"/>
      <c r="AN40" s="15"/>
    </row>
    <row r="41" spans="1:40" customFormat="1" ht="15" x14ac:dyDescent="0.25">
      <c r="A41" s="16">
        <f>IF(J41&lt;&gt;"",COUNTA(J$1:J41),"")</f>
        <v>22</v>
      </c>
      <c r="B41" s="17" t="s">
        <v>63</v>
      </c>
      <c r="C41" s="18" t="s">
        <v>64</v>
      </c>
      <c r="D41" s="16" t="s">
        <v>57</v>
      </c>
      <c r="E41" s="21">
        <v>0.40179999999999999</v>
      </c>
      <c r="F41" s="16"/>
      <c r="G41" s="16">
        <f t="shared" ca="1" si="4"/>
        <v>0.40179999999999999</v>
      </c>
      <c r="H41" s="16" t="str">
        <f t="shared" ca="1" si="5"/>
        <v/>
      </c>
      <c r="J41" s="1" t="s">
        <v>24</v>
      </c>
      <c r="AM41" s="15"/>
      <c r="AN41" s="15"/>
    </row>
    <row r="42" spans="1:40" customFormat="1" ht="15" x14ac:dyDescent="0.25">
      <c r="A42" s="16">
        <f>IF(J42&lt;&gt;"",COUNTA(J$1:J42),"")</f>
        <v>23</v>
      </c>
      <c r="B42" s="17" t="s">
        <v>65</v>
      </c>
      <c r="C42" s="18" t="s">
        <v>66</v>
      </c>
      <c r="D42" s="16" t="s">
        <v>57</v>
      </c>
      <c r="E42" s="21">
        <v>0.50119999999999998</v>
      </c>
      <c r="F42" s="16"/>
      <c r="G42" s="16">
        <f t="shared" ca="1" si="4"/>
        <v>0.50119999999999998</v>
      </c>
      <c r="H42" s="16" t="str">
        <f t="shared" ca="1" si="5"/>
        <v/>
      </c>
      <c r="J42" s="1" t="s">
        <v>24</v>
      </c>
      <c r="AM42" s="15"/>
      <c r="AN42" s="15"/>
    </row>
    <row r="43" spans="1:40" customFormat="1" ht="15" x14ac:dyDescent="0.25">
      <c r="A43" s="16">
        <f>IF(J43&lt;&gt;"",COUNTA(J$1:J43),"")</f>
        <v>24</v>
      </c>
      <c r="B43" s="17" t="s">
        <v>67</v>
      </c>
      <c r="C43" s="18" t="s">
        <v>68</v>
      </c>
      <c r="D43" s="16" t="s">
        <v>57</v>
      </c>
      <c r="E43" s="21">
        <v>0.39960000000000001</v>
      </c>
      <c r="F43" s="16"/>
      <c r="G43" s="16">
        <f t="shared" ca="1" si="4"/>
        <v>0.39960000000000001</v>
      </c>
      <c r="H43" s="16" t="str">
        <f t="shared" ca="1" si="5"/>
        <v/>
      </c>
      <c r="J43" s="1" t="s">
        <v>24</v>
      </c>
      <c r="AM43" s="15"/>
      <c r="AN43" s="15"/>
    </row>
    <row r="44" spans="1:40" customFormat="1" ht="22.5" x14ac:dyDescent="0.25">
      <c r="A44" s="16">
        <f>IF(J44&lt;&gt;"",COUNTA(J$1:J44),"")</f>
        <v>25</v>
      </c>
      <c r="B44" s="17" t="s">
        <v>69</v>
      </c>
      <c r="C44" s="18" t="s">
        <v>70</v>
      </c>
      <c r="D44" s="16" t="s">
        <v>57</v>
      </c>
      <c r="E44" s="21">
        <v>0.48630000000000001</v>
      </c>
      <c r="F44" s="16"/>
      <c r="G44" s="16">
        <f t="shared" ca="1" si="4"/>
        <v>0.48630000000000001</v>
      </c>
      <c r="H44" s="16" t="str">
        <f t="shared" ca="1" si="5"/>
        <v/>
      </c>
      <c r="J44" s="1" t="s">
        <v>24</v>
      </c>
      <c r="AM44" s="15"/>
      <c r="AN44" s="15"/>
    </row>
    <row r="45" spans="1:40" customFormat="1" ht="15" x14ac:dyDescent="0.25">
      <c r="A45" s="16">
        <f>IF(J45&lt;&gt;"",COUNTA(J$1:J45),"")</f>
        <v>26</v>
      </c>
      <c r="B45" s="17" t="s">
        <v>71</v>
      </c>
      <c r="C45" s="18" t="s">
        <v>72</v>
      </c>
      <c r="D45" s="16" t="s">
        <v>57</v>
      </c>
      <c r="E45" s="22">
        <v>2E-3</v>
      </c>
      <c r="F45" s="16"/>
      <c r="G45" s="16">
        <f t="shared" ca="1" si="4"/>
        <v>2E-3</v>
      </c>
      <c r="H45" s="16" t="str">
        <f t="shared" ca="1" si="5"/>
        <v/>
      </c>
      <c r="J45" s="1" t="s">
        <v>24</v>
      </c>
      <c r="AM45" s="15"/>
      <c r="AN45" s="15"/>
    </row>
    <row r="46" spans="1:40" customFormat="1" ht="15" x14ac:dyDescent="0.25">
      <c r="A46" s="16">
        <f>IF(J46&lt;&gt;"",COUNTA(J$1:J46),"")</f>
        <v>27</v>
      </c>
      <c r="B46" s="17" t="s">
        <v>73</v>
      </c>
      <c r="C46" s="18" t="s">
        <v>74</v>
      </c>
      <c r="D46" s="16" t="s">
        <v>75</v>
      </c>
      <c r="E46" s="21">
        <v>119.9516</v>
      </c>
      <c r="F46" s="16"/>
      <c r="G46" s="16">
        <f t="shared" ca="1" si="4"/>
        <v>119.9516</v>
      </c>
      <c r="H46" s="16" t="str">
        <f t="shared" ca="1" si="5"/>
        <v/>
      </c>
      <c r="J46" s="1" t="s">
        <v>24</v>
      </c>
      <c r="AM46" s="15"/>
      <c r="AN46" s="15"/>
    </row>
    <row r="47" spans="1:40" customFormat="1" ht="15" x14ac:dyDescent="0.25">
      <c r="A47" s="16">
        <f>IF(J47&lt;&gt;"",COUNTA(J$1:J47),"")</f>
        <v>28</v>
      </c>
      <c r="B47" s="17" t="s">
        <v>76</v>
      </c>
      <c r="C47" s="18" t="s">
        <v>77</v>
      </c>
      <c r="D47" s="16" t="s">
        <v>57</v>
      </c>
      <c r="E47" s="21">
        <v>0.1241</v>
      </c>
      <c r="F47" s="16"/>
      <c r="G47" s="16">
        <f t="shared" ca="1" si="4"/>
        <v>0.1241</v>
      </c>
      <c r="H47" s="16" t="str">
        <f t="shared" ca="1" si="5"/>
        <v/>
      </c>
      <c r="J47" s="1" t="s">
        <v>24</v>
      </c>
      <c r="AM47" s="15"/>
      <c r="AN47" s="15"/>
    </row>
    <row r="48" spans="1:40" customFormat="1" ht="33.75" x14ac:dyDescent="0.25">
      <c r="A48" s="16">
        <f>IF(J48&lt;&gt;"",COUNTA(J$1:J48),"")</f>
        <v>29</v>
      </c>
      <c r="B48" s="17" t="s">
        <v>78</v>
      </c>
      <c r="C48" s="18" t="s">
        <v>79</v>
      </c>
      <c r="D48" s="16" t="s">
        <v>60</v>
      </c>
      <c r="E48" s="21">
        <v>0.1772</v>
      </c>
      <c r="F48" s="16"/>
      <c r="G48" s="16">
        <f t="shared" ca="1" si="4"/>
        <v>0.1772</v>
      </c>
      <c r="H48" s="16" t="str">
        <f t="shared" ca="1" si="5"/>
        <v/>
      </c>
      <c r="J48" s="1" t="s">
        <v>24</v>
      </c>
      <c r="AM48" s="15"/>
      <c r="AN48" s="15"/>
    </row>
    <row r="49" spans="1:40" customFormat="1" ht="15" x14ac:dyDescent="0.25">
      <c r="A49" s="16">
        <f>IF(J49&lt;&gt;"",COUNTA(J$1:J49),"")</f>
        <v>30</v>
      </c>
      <c r="B49" s="17" t="s">
        <v>80</v>
      </c>
      <c r="C49" s="18" t="s">
        <v>81</v>
      </c>
      <c r="D49" s="16" t="s">
        <v>57</v>
      </c>
      <c r="E49" s="21">
        <v>6.4199999999999993E-2</v>
      </c>
      <c r="F49" s="16"/>
      <c r="G49" s="16">
        <f t="shared" ca="1" si="4"/>
        <v>6.4199999999999993E-2</v>
      </c>
      <c r="H49" s="16" t="str">
        <f t="shared" ca="1" si="5"/>
        <v/>
      </c>
      <c r="J49" s="1" t="s">
        <v>24</v>
      </c>
      <c r="AM49" s="15"/>
      <c r="AN49" s="15"/>
    </row>
    <row r="50" spans="1:40" customFormat="1" ht="15" x14ac:dyDescent="0.25">
      <c r="A50" s="16">
        <f>IF(J50&lt;&gt;"",COUNTA(J$1:J50),"")</f>
        <v>31</v>
      </c>
      <c r="B50" s="17" t="s">
        <v>82</v>
      </c>
      <c r="C50" s="18" t="s">
        <v>83</v>
      </c>
      <c r="D50" s="16" t="s">
        <v>57</v>
      </c>
      <c r="E50" s="21">
        <v>2.0000000000000001E-4</v>
      </c>
      <c r="F50" s="16"/>
      <c r="G50" s="16">
        <f t="shared" ca="1" si="4"/>
        <v>2.0000000000000001E-4</v>
      </c>
      <c r="H50" s="16" t="str">
        <f t="shared" ca="1" si="5"/>
        <v/>
      </c>
      <c r="J50" s="1" t="s">
        <v>24</v>
      </c>
      <c r="AM50" s="15"/>
      <c r="AN50" s="15"/>
    </row>
    <row r="51" spans="1:40" customFormat="1" ht="56.25" x14ac:dyDescent="0.25">
      <c r="A51" s="16">
        <f>IF(J51&lt;&gt;"",COUNTA(J$1:J51),"")</f>
        <v>32</v>
      </c>
      <c r="B51" s="17" t="s">
        <v>84</v>
      </c>
      <c r="C51" s="18" t="s">
        <v>85</v>
      </c>
      <c r="D51" s="16" t="s">
        <v>57</v>
      </c>
      <c r="E51" s="21">
        <v>0.1203</v>
      </c>
      <c r="F51" s="16"/>
      <c r="G51" s="16">
        <f t="shared" ca="1" si="4"/>
        <v>0.1203</v>
      </c>
      <c r="H51" s="16" t="str">
        <f t="shared" ca="1" si="5"/>
        <v/>
      </c>
      <c r="J51" s="1" t="s">
        <v>24</v>
      </c>
      <c r="AM51" s="15"/>
      <c r="AN51" s="15"/>
    </row>
    <row r="52" spans="1:40" customFormat="1" ht="56.25" x14ac:dyDescent="0.25">
      <c r="A52" s="16">
        <f>IF(J52&lt;&gt;"",COUNTA(J$1:J52),"")</f>
        <v>33</v>
      </c>
      <c r="B52" s="17" t="s">
        <v>86</v>
      </c>
      <c r="C52" s="18" t="s">
        <v>87</v>
      </c>
      <c r="D52" s="16" t="s">
        <v>88</v>
      </c>
      <c r="E52" s="21">
        <v>3.8727999999999998</v>
      </c>
      <c r="F52" s="16"/>
      <c r="G52" s="16">
        <f t="shared" ca="1" si="4"/>
        <v>3.8727999999999998</v>
      </c>
      <c r="H52" s="16" t="str">
        <f t="shared" ca="1" si="5"/>
        <v/>
      </c>
      <c r="J52" s="1" t="s">
        <v>24</v>
      </c>
      <c r="AM52" s="15"/>
      <c r="AN52" s="15"/>
    </row>
    <row r="53" spans="1:40" customFormat="1" ht="15" x14ac:dyDescent="0.25">
      <c r="A53" s="129" t="s">
        <v>89</v>
      </c>
      <c r="B53" s="130"/>
      <c r="C53" s="130"/>
      <c r="D53" s="130"/>
      <c r="E53" s="130"/>
      <c r="F53" s="130"/>
      <c r="G53" s="130"/>
      <c r="H53" s="131"/>
      <c r="AM53" s="15"/>
      <c r="AN53" s="15" t="s">
        <v>89</v>
      </c>
    </row>
    <row r="54" spans="1:40" customFormat="1" ht="22.5" x14ac:dyDescent="0.25">
      <c r="A54" s="16">
        <f>IF(J54&lt;&gt;"",COUNTA(J$1:J54),"")</f>
        <v>34</v>
      </c>
      <c r="B54" s="17" t="s">
        <v>90</v>
      </c>
      <c r="C54" s="18" t="s">
        <v>81</v>
      </c>
      <c r="D54" s="16" t="s">
        <v>75</v>
      </c>
      <c r="E54" s="22">
        <v>1.4930000000000001</v>
      </c>
      <c r="F54" s="16"/>
      <c r="G54" s="16">
        <f ca="1">IF((INDIRECT("R"&amp;ROW()&amp;"C"&amp;COLUMN()-2,FALSE)-INDIRECT("R"&amp;ROW()&amp;"C"&amp;COLUMN()-1,FALSE))&gt;0,INDIRECT("R"&amp;ROW()&amp;"C"&amp;COLUMN()-2,FALSE)-INDIRECT("R"&amp;ROW()&amp;"C"&amp;COLUMN()-1,FALSE),"")</f>
        <v>1.4930000000000001</v>
      </c>
      <c r="H54" s="16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4" s="1" t="s">
        <v>24</v>
      </c>
      <c r="AM54" s="15"/>
      <c r="AN54" s="15"/>
    </row>
    <row r="55" spans="1:40" customFormat="1" ht="15" x14ac:dyDescent="0.25">
      <c r="A55" s="129" t="s">
        <v>91</v>
      </c>
      <c r="B55" s="130"/>
      <c r="C55" s="130"/>
      <c r="D55" s="130"/>
      <c r="E55" s="130"/>
      <c r="F55" s="130"/>
      <c r="G55" s="130"/>
      <c r="H55" s="131"/>
      <c r="AM55" s="15" t="s">
        <v>91</v>
      </c>
      <c r="AN55" s="15"/>
    </row>
    <row r="56" spans="1:40" customFormat="1" ht="15" x14ac:dyDescent="0.25">
      <c r="A56" s="129" t="s">
        <v>53</v>
      </c>
      <c r="B56" s="130"/>
      <c r="C56" s="130"/>
      <c r="D56" s="130"/>
      <c r="E56" s="130"/>
      <c r="F56" s="130"/>
      <c r="G56" s="130"/>
      <c r="H56" s="131"/>
      <c r="AM56" s="15"/>
      <c r="AN56" s="15" t="s">
        <v>53</v>
      </c>
    </row>
    <row r="57" spans="1:40" customFormat="1" ht="15" x14ac:dyDescent="0.25">
      <c r="A57" s="129" t="s">
        <v>89</v>
      </c>
      <c r="B57" s="130"/>
      <c r="C57" s="130"/>
      <c r="D57" s="130"/>
      <c r="E57" s="130"/>
      <c r="F57" s="130"/>
      <c r="G57" s="130"/>
      <c r="H57" s="131"/>
      <c r="AM57" s="15"/>
      <c r="AN57" s="15" t="s">
        <v>89</v>
      </c>
    </row>
    <row r="58" spans="1:40" customFormat="1" ht="33.75" x14ac:dyDescent="0.25">
      <c r="A58" s="16">
        <f>IF(J58&lt;&gt;"",COUNTA(J$1:J58),"")</f>
        <v>35</v>
      </c>
      <c r="B58" s="17" t="s">
        <v>92</v>
      </c>
      <c r="C58" s="18" t="s">
        <v>93</v>
      </c>
      <c r="D58" s="16" t="s">
        <v>57</v>
      </c>
      <c r="E58" s="22">
        <v>83.421000000000006</v>
      </c>
      <c r="F58" s="16"/>
      <c r="G58" s="16">
        <f t="shared" ref="G58:G65" ca="1" si="6">IF((INDIRECT("R"&amp;ROW()&amp;"C"&amp;COLUMN()-2,FALSE)-INDIRECT("R"&amp;ROW()&amp;"C"&amp;COLUMN()-1,FALSE))&gt;0,INDIRECT("R"&amp;ROW()&amp;"C"&amp;COLUMN()-2,FALSE)-INDIRECT("R"&amp;ROW()&amp;"C"&amp;COLUMN()-1,FALSE),"")</f>
        <v>83.421000000000006</v>
      </c>
      <c r="H58" s="16" t="str">
        <f t="shared" ref="H58:H65" ca="1" si="7">IF((INDIRECT("R"&amp;ROW()&amp;"C"&amp;COLUMN()-2,FALSE)-INDIRECT("R"&amp;ROW()&amp;"C"&amp;COLUMN()-3,FALSE))&gt;0,INDIRECT("R"&amp;ROW()&amp;"C"&amp;COLUMN()-2,FALSE)-INDIRECT("R"&amp;ROW()&amp;"C"&amp;COLUMN()-3,FALSE),"")</f>
        <v/>
      </c>
      <c r="J58" s="1" t="s">
        <v>24</v>
      </c>
      <c r="AM58" s="15"/>
      <c r="AN58" s="15"/>
    </row>
    <row r="59" spans="1:40" customFormat="1" ht="33.75" x14ac:dyDescent="0.25">
      <c r="A59" s="16">
        <f>IF(J59&lt;&gt;"",COUNTA(J$1:J59),"")</f>
        <v>36</v>
      </c>
      <c r="B59" s="17" t="s">
        <v>94</v>
      </c>
      <c r="C59" s="18" t="s">
        <v>93</v>
      </c>
      <c r="D59" s="16" t="s">
        <v>57</v>
      </c>
      <c r="E59" s="22">
        <v>115.43899999999999</v>
      </c>
      <c r="F59" s="16"/>
      <c r="G59" s="16">
        <f t="shared" ca="1" si="6"/>
        <v>115.43899999999999</v>
      </c>
      <c r="H59" s="16" t="str">
        <f t="shared" ca="1" si="7"/>
        <v/>
      </c>
      <c r="J59" s="1" t="s">
        <v>24</v>
      </c>
      <c r="AM59" s="15"/>
      <c r="AN59" s="15"/>
    </row>
    <row r="60" spans="1:40" customFormat="1" ht="33.75" x14ac:dyDescent="0.25">
      <c r="A60" s="16">
        <f>IF(J60&lt;&gt;"",COUNTA(J$1:J60),"")</f>
        <v>37</v>
      </c>
      <c r="B60" s="17" t="s">
        <v>95</v>
      </c>
      <c r="C60" s="18" t="s">
        <v>96</v>
      </c>
      <c r="D60" s="16" t="s">
        <v>75</v>
      </c>
      <c r="E60" s="23">
        <v>78.599999999999994</v>
      </c>
      <c r="F60" s="16"/>
      <c r="G60" s="16">
        <f t="shared" ca="1" si="6"/>
        <v>78.599999999999994</v>
      </c>
      <c r="H60" s="16" t="str">
        <f t="shared" ca="1" si="7"/>
        <v/>
      </c>
      <c r="J60" s="1" t="s">
        <v>24</v>
      </c>
      <c r="AM60" s="15"/>
      <c r="AN60" s="15"/>
    </row>
    <row r="61" spans="1:40" customFormat="1" ht="33.75" x14ac:dyDescent="0.25">
      <c r="A61" s="16">
        <f>IF(J61&lt;&gt;"",COUNTA(J$1:J61),"")</f>
        <v>38</v>
      </c>
      <c r="B61" s="17" t="s">
        <v>95</v>
      </c>
      <c r="C61" s="18" t="s">
        <v>97</v>
      </c>
      <c r="D61" s="16" t="s">
        <v>75</v>
      </c>
      <c r="E61" s="19">
        <v>32.590000000000003</v>
      </c>
      <c r="F61" s="16"/>
      <c r="G61" s="16">
        <f t="shared" ca="1" si="6"/>
        <v>32.590000000000003</v>
      </c>
      <c r="H61" s="16" t="str">
        <f t="shared" ca="1" si="7"/>
        <v/>
      </c>
      <c r="J61" s="1" t="s">
        <v>24</v>
      </c>
      <c r="AM61" s="15"/>
      <c r="AN61" s="15"/>
    </row>
    <row r="62" spans="1:40" customFormat="1" ht="33.75" x14ac:dyDescent="0.25">
      <c r="A62" s="16">
        <f>IF(J62&lt;&gt;"",COUNTA(J$1:J62),"")</f>
        <v>39</v>
      </c>
      <c r="B62" s="17" t="s">
        <v>95</v>
      </c>
      <c r="C62" s="18" t="s">
        <v>98</v>
      </c>
      <c r="D62" s="16" t="s">
        <v>75</v>
      </c>
      <c r="E62" s="19">
        <v>2.42</v>
      </c>
      <c r="F62" s="16"/>
      <c r="G62" s="16">
        <f t="shared" ca="1" si="6"/>
        <v>2.42</v>
      </c>
      <c r="H62" s="16" t="str">
        <f t="shared" ca="1" si="7"/>
        <v/>
      </c>
      <c r="J62" s="1" t="s">
        <v>24</v>
      </c>
      <c r="AM62" s="15"/>
      <c r="AN62" s="15"/>
    </row>
    <row r="63" spans="1:40" customFormat="1" ht="33.75" x14ac:dyDescent="0.25">
      <c r="A63" s="16">
        <f>IF(J63&lt;&gt;"",COUNTA(J$1:J63),"")</f>
        <v>40</v>
      </c>
      <c r="B63" s="17" t="s">
        <v>95</v>
      </c>
      <c r="C63" s="18" t="s">
        <v>99</v>
      </c>
      <c r="D63" s="16" t="s">
        <v>75</v>
      </c>
      <c r="E63" s="19">
        <v>10.36</v>
      </c>
      <c r="F63" s="16"/>
      <c r="G63" s="16">
        <f t="shared" ca="1" si="6"/>
        <v>10.36</v>
      </c>
      <c r="H63" s="16" t="str">
        <f t="shared" ca="1" si="7"/>
        <v/>
      </c>
      <c r="J63" s="1" t="s">
        <v>24</v>
      </c>
      <c r="AM63" s="15"/>
      <c r="AN63" s="15"/>
    </row>
    <row r="64" spans="1:40" customFormat="1" ht="33.75" x14ac:dyDescent="0.25">
      <c r="A64" s="16">
        <f>IF(J64&lt;&gt;"",COUNTA(J$1:J64),"")</f>
        <v>41</v>
      </c>
      <c r="B64" s="17" t="s">
        <v>95</v>
      </c>
      <c r="C64" s="18" t="s">
        <v>100</v>
      </c>
      <c r="D64" s="16" t="s">
        <v>75</v>
      </c>
      <c r="E64" s="19">
        <v>63.26</v>
      </c>
      <c r="F64" s="16"/>
      <c r="G64" s="16">
        <f t="shared" ca="1" si="6"/>
        <v>63.26</v>
      </c>
      <c r="H64" s="16" t="str">
        <f t="shared" ca="1" si="7"/>
        <v/>
      </c>
      <c r="J64" s="1" t="s">
        <v>24</v>
      </c>
      <c r="AM64" s="15"/>
      <c r="AN64" s="15"/>
    </row>
    <row r="65" spans="1:40" customFormat="1" ht="33.75" x14ac:dyDescent="0.25">
      <c r="A65" s="16">
        <f>IF(J65&lt;&gt;"",COUNTA(J$1:J65),"")</f>
        <v>42</v>
      </c>
      <c r="B65" s="17" t="s">
        <v>95</v>
      </c>
      <c r="C65" s="18" t="s">
        <v>101</v>
      </c>
      <c r="D65" s="16" t="s">
        <v>75</v>
      </c>
      <c r="E65" s="19">
        <v>35.770000000000003</v>
      </c>
      <c r="F65" s="16"/>
      <c r="G65" s="16">
        <f t="shared" ca="1" si="6"/>
        <v>35.770000000000003</v>
      </c>
      <c r="H65" s="16" t="str">
        <f t="shared" ca="1" si="7"/>
        <v/>
      </c>
      <c r="J65" s="1" t="s">
        <v>24</v>
      </c>
      <c r="AM65" s="15"/>
      <c r="AN65" s="15"/>
    </row>
    <row r="66" spans="1:40" customFormat="1" ht="15" x14ac:dyDescent="0.25">
      <c r="A66" s="129" t="s">
        <v>102</v>
      </c>
      <c r="B66" s="130"/>
      <c r="C66" s="130"/>
      <c r="D66" s="130"/>
      <c r="E66" s="130"/>
      <c r="F66" s="130"/>
      <c r="G66" s="130"/>
      <c r="H66" s="131"/>
      <c r="AM66" s="15" t="s">
        <v>102</v>
      </c>
      <c r="AN66" s="15"/>
    </row>
    <row r="67" spans="1:40" customFormat="1" ht="15" x14ac:dyDescent="0.25">
      <c r="A67" s="129" t="s">
        <v>53</v>
      </c>
      <c r="B67" s="130"/>
      <c r="C67" s="130"/>
      <c r="D67" s="130"/>
      <c r="E67" s="130"/>
      <c r="F67" s="130"/>
      <c r="G67" s="130"/>
      <c r="H67" s="131"/>
      <c r="AM67" s="15"/>
      <c r="AN67" s="15" t="s">
        <v>53</v>
      </c>
    </row>
    <row r="68" spans="1:40" customFormat="1" ht="15" x14ac:dyDescent="0.25">
      <c r="A68" s="16">
        <f>IF(J68&lt;&gt;"",COUNTA(J$1:J68),"")</f>
        <v>43</v>
      </c>
      <c r="B68" s="17" t="s">
        <v>80</v>
      </c>
      <c r="C68" s="18" t="s">
        <v>81</v>
      </c>
      <c r="D68" s="16" t="s">
        <v>57</v>
      </c>
      <c r="E68" s="21">
        <v>1.5E-3</v>
      </c>
      <c r="F68" s="16"/>
      <c r="G68" s="16">
        <f ca="1">IF((INDIRECT("R"&amp;ROW()&amp;"C"&amp;COLUMN()-2,FALSE)-INDIRECT("R"&amp;ROW()&amp;"C"&amp;COLUMN()-1,FALSE))&gt;0,INDIRECT("R"&amp;ROW()&amp;"C"&amp;COLUMN()-2,FALSE)-INDIRECT("R"&amp;ROW()&amp;"C"&amp;COLUMN()-1,FALSE),"")</f>
        <v>1.5E-3</v>
      </c>
      <c r="H68" s="16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68" s="1" t="s">
        <v>24</v>
      </c>
      <c r="AM68" s="15"/>
      <c r="AN68" s="15"/>
    </row>
    <row r="69" spans="1:40" customFormat="1" ht="13.5" customHeight="1" x14ac:dyDescent="0.25">
      <c r="A69" s="24"/>
      <c r="B69" s="24"/>
      <c r="C69" s="24"/>
      <c r="D69" s="24"/>
      <c r="E69" s="24"/>
      <c r="F69" s="24"/>
      <c r="G69" s="24"/>
      <c r="H69" s="24"/>
    </row>
  </sheetData>
  <mergeCells count="23">
    <mergeCell ref="A2:H2"/>
    <mergeCell ref="A3:H3"/>
    <mergeCell ref="A5:H5"/>
    <mergeCell ref="A6:H6"/>
    <mergeCell ref="A7:H7"/>
    <mergeCell ref="B8:H8"/>
    <mergeCell ref="C10:F10"/>
    <mergeCell ref="A12:A13"/>
    <mergeCell ref="B12:B13"/>
    <mergeCell ref="C12:C13"/>
    <mergeCell ref="D12:D13"/>
    <mergeCell ref="E12:H12"/>
    <mergeCell ref="A15:H15"/>
    <mergeCell ref="A16:H16"/>
    <mergeCell ref="A23:H23"/>
    <mergeCell ref="A36:H36"/>
    <mergeCell ref="A37:H37"/>
    <mergeCell ref="A53:H53"/>
    <mergeCell ref="A55:H55"/>
    <mergeCell ref="A56:H56"/>
    <mergeCell ref="A57:H57"/>
    <mergeCell ref="A66:H66"/>
    <mergeCell ref="A67:H6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35CE-2CAA-4F67-9832-3A5B335B2D17}">
  <sheetPr>
    <pageSetUpPr fitToPage="1"/>
  </sheetPr>
  <dimension ref="A2:AN73"/>
  <sheetViews>
    <sheetView topLeftCell="A55" workbookViewId="0">
      <selection activeCell="A62" sqref="A62:XFD72"/>
    </sheetView>
  </sheetViews>
  <sheetFormatPr defaultColWidth="9.140625" defaultRowHeight="11.25" customHeight="1" x14ac:dyDescent="0.2"/>
  <cols>
    <col min="1" max="1" width="6.140625" style="25" customWidth="1"/>
    <col min="2" max="2" width="15.5703125" style="25" customWidth="1"/>
    <col min="3" max="3" width="31" style="25" customWidth="1"/>
    <col min="4" max="4" width="9.85546875" style="25" customWidth="1"/>
    <col min="5" max="5" width="10.7109375" style="25" customWidth="1"/>
    <col min="6" max="9" width="9.140625" style="25"/>
    <col min="10" max="10" width="0" style="25" hidden="1" customWidth="1"/>
    <col min="11" max="19" width="9.140625" style="25"/>
    <col min="20" max="27" width="100.7109375" style="28" hidden="1" customWidth="1"/>
    <col min="28" max="34" width="94.5703125" style="27" hidden="1" customWidth="1"/>
    <col min="35" max="38" width="60.7109375" style="27" hidden="1" customWidth="1"/>
    <col min="39" max="40" width="100.7109375" style="26" hidden="1" customWidth="1"/>
    <col min="41" max="16384" width="9.140625" style="25"/>
  </cols>
  <sheetData>
    <row r="2" spans="1:40" customFormat="1" ht="26.25" x14ac:dyDescent="0.25">
      <c r="A2" s="145" t="s">
        <v>0</v>
      </c>
      <c r="B2" s="145"/>
      <c r="C2" s="145"/>
      <c r="D2" s="145"/>
      <c r="E2" s="145"/>
      <c r="F2" s="145"/>
      <c r="G2" s="145"/>
      <c r="H2" s="145"/>
      <c r="T2" s="48" t="s">
        <v>0</v>
      </c>
      <c r="U2" s="48" t="s">
        <v>1</v>
      </c>
      <c r="V2" s="48" t="s">
        <v>1</v>
      </c>
      <c r="W2" s="48" t="s">
        <v>1</v>
      </c>
      <c r="X2" s="48" t="s">
        <v>1</v>
      </c>
      <c r="Y2" s="48" t="s">
        <v>1</v>
      </c>
      <c r="Z2" s="48" t="s">
        <v>1</v>
      </c>
      <c r="AA2" s="48" t="s">
        <v>1</v>
      </c>
    </row>
    <row r="3" spans="1:40" customFormat="1" ht="13.5" customHeight="1" x14ac:dyDescent="0.25">
      <c r="A3" s="146" t="s">
        <v>2</v>
      </c>
      <c r="B3" s="146"/>
      <c r="C3" s="146"/>
      <c r="D3" s="146"/>
      <c r="E3" s="146"/>
      <c r="F3" s="146"/>
      <c r="G3" s="146"/>
      <c r="H3" s="146"/>
    </row>
    <row r="4" spans="1:40" customFormat="1" ht="13.5" customHeight="1" x14ac:dyDescent="0.25">
      <c r="A4" s="48"/>
      <c r="B4" s="48"/>
      <c r="C4" s="48"/>
      <c r="D4" s="48"/>
      <c r="E4" s="48"/>
      <c r="F4" s="48"/>
      <c r="G4" s="48"/>
      <c r="H4" s="48"/>
    </row>
    <row r="5" spans="1:40" customFormat="1" ht="15.75" x14ac:dyDescent="0.25">
      <c r="A5" s="147" t="s">
        <v>3</v>
      </c>
      <c r="B5" s="147"/>
      <c r="C5" s="147"/>
      <c r="D5" s="147"/>
      <c r="E5" s="147"/>
      <c r="F5" s="147"/>
      <c r="G5" s="147"/>
      <c r="H5" s="147"/>
    </row>
    <row r="6" spans="1:40" customFormat="1" ht="12" customHeight="1" x14ac:dyDescent="0.25">
      <c r="A6" s="148" t="s">
        <v>4</v>
      </c>
      <c r="B6" s="148"/>
      <c r="C6" s="148"/>
      <c r="D6" s="148"/>
      <c r="E6" s="148"/>
      <c r="F6" s="148"/>
      <c r="G6" s="148"/>
      <c r="H6" s="148"/>
    </row>
    <row r="7" spans="1:40" customFormat="1" ht="12" customHeight="1" x14ac:dyDescent="0.25">
      <c r="A7" s="149" t="s">
        <v>110</v>
      </c>
      <c r="B7" s="149"/>
      <c r="C7" s="149"/>
      <c r="D7" s="149"/>
      <c r="E7" s="149"/>
      <c r="F7" s="149"/>
      <c r="G7" s="149"/>
      <c r="H7" s="149"/>
    </row>
    <row r="8" spans="1:40" customFormat="1" ht="15" x14ac:dyDescent="0.25">
      <c r="A8" s="47" t="s">
        <v>6</v>
      </c>
      <c r="B8" s="144" t="s">
        <v>7</v>
      </c>
      <c r="C8" s="144"/>
      <c r="D8" s="144"/>
      <c r="E8" s="144"/>
      <c r="F8" s="144"/>
      <c r="G8" s="144"/>
      <c r="H8" s="144"/>
      <c r="AB8" s="43" t="s">
        <v>7</v>
      </c>
      <c r="AC8" s="43" t="s">
        <v>1</v>
      </c>
      <c r="AD8" s="43" t="s">
        <v>1</v>
      </c>
      <c r="AE8" s="43" t="s">
        <v>1</v>
      </c>
      <c r="AF8" s="43" t="s">
        <v>1</v>
      </c>
      <c r="AG8" s="43" t="s">
        <v>1</v>
      </c>
      <c r="AH8" s="43" t="s">
        <v>1</v>
      </c>
    </row>
    <row r="9" spans="1:40" customFormat="1" ht="11.25" customHeight="1" x14ac:dyDescent="0.25">
      <c r="A9" s="47"/>
      <c r="B9" s="44"/>
      <c r="C9" s="44"/>
      <c r="D9" s="44"/>
      <c r="E9" s="44"/>
      <c r="F9" s="44"/>
      <c r="G9" s="44"/>
      <c r="H9" s="44"/>
    </row>
    <row r="10" spans="1:40" customFormat="1" ht="15" x14ac:dyDescent="0.25">
      <c r="A10" s="46"/>
      <c r="B10" s="45" t="s">
        <v>8</v>
      </c>
      <c r="C10" s="144" t="s">
        <v>9</v>
      </c>
      <c r="D10" s="144"/>
      <c r="E10" s="144"/>
      <c r="F10" s="144"/>
      <c r="G10" s="44"/>
      <c r="H10" s="44"/>
      <c r="AI10" s="43" t="s">
        <v>9</v>
      </c>
      <c r="AJ10" s="43" t="s">
        <v>1</v>
      </c>
      <c r="AK10" s="43" t="s">
        <v>1</v>
      </c>
      <c r="AL10" s="43" t="s">
        <v>1</v>
      </c>
    </row>
    <row r="11" spans="1:40" customFormat="1" ht="20.25" customHeight="1" x14ac:dyDescent="0.25">
      <c r="A11" s="42"/>
    </row>
    <row r="12" spans="1:40" customFormat="1" ht="36" customHeight="1" x14ac:dyDescent="0.25">
      <c r="A12" s="153" t="s">
        <v>10</v>
      </c>
      <c r="B12" s="153" t="s">
        <v>11</v>
      </c>
      <c r="C12" s="153" t="s">
        <v>12</v>
      </c>
      <c r="D12" s="153" t="s">
        <v>13</v>
      </c>
      <c r="E12" s="155" t="s">
        <v>14</v>
      </c>
      <c r="F12" s="156"/>
      <c r="G12" s="157"/>
      <c r="H12" s="158"/>
    </row>
    <row r="13" spans="1:40" customFormat="1" ht="36" customHeight="1" x14ac:dyDescent="0.25">
      <c r="A13" s="154"/>
      <c r="B13" s="154"/>
      <c r="C13" s="154"/>
      <c r="D13" s="154"/>
      <c r="E13" s="41" t="s">
        <v>15</v>
      </c>
      <c r="F13" s="41" t="s">
        <v>16</v>
      </c>
      <c r="G13" s="41" t="s">
        <v>17</v>
      </c>
      <c r="H13" s="40" t="s">
        <v>18</v>
      </c>
    </row>
    <row r="14" spans="1:40" customFormat="1" ht="15" x14ac:dyDescent="0.25">
      <c r="A14" s="39">
        <v>1</v>
      </c>
      <c r="B14" s="39">
        <v>2</v>
      </c>
      <c r="C14" s="39">
        <v>3</v>
      </c>
      <c r="D14" s="39">
        <v>4</v>
      </c>
      <c r="E14" s="39">
        <v>5</v>
      </c>
      <c r="F14" s="39">
        <v>6</v>
      </c>
      <c r="G14" s="39">
        <v>7</v>
      </c>
      <c r="H14" s="39">
        <v>8</v>
      </c>
    </row>
    <row r="15" spans="1:40" customFormat="1" ht="15" x14ac:dyDescent="0.25">
      <c r="A15" s="150" t="s">
        <v>19</v>
      </c>
      <c r="B15" s="151"/>
      <c r="C15" s="151"/>
      <c r="D15" s="151"/>
      <c r="E15" s="151"/>
      <c r="F15" s="151"/>
      <c r="G15" s="151"/>
      <c r="H15" s="152"/>
      <c r="AM15" s="30" t="s">
        <v>19</v>
      </c>
    </row>
    <row r="16" spans="1:40" customFormat="1" ht="15" x14ac:dyDescent="0.25">
      <c r="A16" s="150" t="s">
        <v>20</v>
      </c>
      <c r="B16" s="151"/>
      <c r="C16" s="151"/>
      <c r="D16" s="151"/>
      <c r="E16" s="151"/>
      <c r="F16" s="151"/>
      <c r="G16" s="151"/>
      <c r="H16" s="152"/>
      <c r="AM16" s="30"/>
      <c r="AN16" s="30" t="s">
        <v>20</v>
      </c>
    </row>
    <row r="17" spans="1:40" customFormat="1" ht="15" hidden="1" x14ac:dyDescent="0.25">
      <c r="A17" s="31">
        <f>IF(J17&lt;&gt;"",COUNTA(J$1:J17),"")</f>
        <v>1</v>
      </c>
      <c r="B17" s="34" t="s">
        <v>112</v>
      </c>
      <c r="C17" s="33" t="s">
        <v>22</v>
      </c>
      <c r="D17" s="31" t="s">
        <v>23</v>
      </c>
      <c r="E17" s="36">
        <v>1636.86</v>
      </c>
      <c r="F17" s="31"/>
      <c r="G17" s="31">
        <f t="shared" ref="G17:G22" ca="1" si="0">IF((INDIRECT("R"&amp;ROW()&amp;"C"&amp;COLUMN()-2,FALSE)-INDIRECT("R"&amp;ROW()&amp;"C"&amp;COLUMN()-1,FALSE))&gt;0,INDIRECT("R"&amp;ROW()&amp;"C"&amp;COLUMN()-2,FALSE)-INDIRECT("R"&amp;ROW()&amp;"C"&amp;COLUMN()-1,FALSE),"")</f>
        <v>1636.86</v>
      </c>
      <c r="H17" s="31" t="str">
        <f t="shared" ref="H17:H22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17" s="25" t="s">
        <v>24</v>
      </c>
      <c r="AM17" s="30"/>
      <c r="AN17" s="30"/>
    </row>
    <row r="18" spans="1:40" customFormat="1" ht="15" hidden="1" x14ac:dyDescent="0.25">
      <c r="A18" s="31">
        <f>IF(J18&lt;&gt;"",COUNTA(J$1:J18),"")</f>
        <v>2</v>
      </c>
      <c r="B18" s="34" t="s">
        <v>21</v>
      </c>
      <c r="C18" s="33" t="s">
        <v>22</v>
      </c>
      <c r="D18" s="31" t="s">
        <v>23</v>
      </c>
      <c r="E18" s="36">
        <v>1281.33</v>
      </c>
      <c r="F18" s="31"/>
      <c r="G18" s="31">
        <f t="shared" ca="1" si="0"/>
        <v>1281.33</v>
      </c>
      <c r="H18" s="31" t="str">
        <f t="shared" ca="1" si="1"/>
        <v/>
      </c>
      <c r="J18" s="25" t="s">
        <v>24</v>
      </c>
      <c r="AM18" s="30"/>
      <c r="AN18" s="30"/>
    </row>
    <row r="19" spans="1:40" customFormat="1" ht="15" hidden="1" x14ac:dyDescent="0.25">
      <c r="A19" s="31">
        <f>IF(J19&lt;&gt;"",COUNTA(J$1:J19),"")</f>
        <v>3</v>
      </c>
      <c r="B19" s="34" t="s">
        <v>25</v>
      </c>
      <c r="C19" s="33" t="s">
        <v>22</v>
      </c>
      <c r="D19" s="31" t="s">
        <v>23</v>
      </c>
      <c r="E19" s="36">
        <v>186.13</v>
      </c>
      <c r="F19" s="31"/>
      <c r="G19" s="31">
        <f t="shared" ca="1" si="0"/>
        <v>186.13</v>
      </c>
      <c r="H19" s="31" t="str">
        <f t="shared" ca="1" si="1"/>
        <v/>
      </c>
      <c r="J19" s="25" t="s">
        <v>24</v>
      </c>
      <c r="AM19" s="30"/>
      <c r="AN19" s="30"/>
    </row>
    <row r="20" spans="1:40" customFormat="1" ht="15" hidden="1" x14ac:dyDescent="0.25">
      <c r="A20" s="31">
        <f>IF(J20&lt;&gt;"",COUNTA(J$1:J20),"")</f>
        <v>4</v>
      </c>
      <c r="B20" s="34" t="s">
        <v>26</v>
      </c>
      <c r="C20" s="33" t="s">
        <v>22</v>
      </c>
      <c r="D20" s="31" t="s">
        <v>23</v>
      </c>
      <c r="E20" s="36">
        <v>344.16</v>
      </c>
      <c r="F20" s="31"/>
      <c r="G20" s="31">
        <f t="shared" ca="1" si="0"/>
        <v>344.16</v>
      </c>
      <c r="H20" s="31" t="str">
        <f t="shared" ca="1" si="1"/>
        <v/>
      </c>
      <c r="J20" s="25" t="s">
        <v>24</v>
      </c>
      <c r="AM20" s="30"/>
      <c r="AN20" s="30"/>
    </row>
    <row r="21" spans="1:40" customFormat="1" ht="15" hidden="1" x14ac:dyDescent="0.25">
      <c r="A21" s="31">
        <f>IF(J21&lt;&gt;"",COUNTA(J$1:J21),"")</f>
        <v>5</v>
      </c>
      <c r="B21" s="34" t="s">
        <v>27</v>
      </c>
      <c r="C21" s="33" t="s">
        <v>22</v>
      </c>
      <c r="D21" s="31" t="s">
        <v>23</v>
      </c>
      <c r="E21" s="36">
        <v>2375.4299999999998</v>
      </c>
      <c r="F21" s="31"/>
      <c r="G21" s="31">
        <f t="shared" ca="1" si="0"/>
        <v>2375.4299999999998</v>
      </c>
      <c r="H21" s="31" t="str">
        <f t="shared" ca="1" si="1"/>
        <v/>
      </c>
      <c r="J21" s="25" t="s">
        <v>24</v>
      </c>
      <c r="AM21" s="30"/>
      <c r="AN21" s="30"/>
    </row>
    <row r="22" spans="1:40" customFormat="1" ht="15" hidden="1" x14ac:dyDescent="0.25">
      <c r="A22" s="31">
        <f>IF(J22&lt;&gt;"",COUNTA(J$1:J22),"")</f>
        <v>6</v>
      </c>
      <c r="B22" s="38">
        <v>2</v>
      </c>
      <c r="C22" s="33" t="s">
        <v>29</v>
      </c>
      <c r="D22" s="31" t="s">
        <v>23</v>
      </c>
      <c r="E22" s="36">
        <v>693.93</v>
      </c>
      <c r="F22" s="31"/>
      <c r="G22" s="31">
        <f t="shared" ca="1" si="0"/>
        <v>693.93</v>
      </c>
      <c r="H22" s="31" t="str">
        <f t="shared" ca="1" si="1"/>
        <v/>
      </c>
      <c r="J22" s="25" t="s">
        <v>24</v>
      </c>
      <c r="AM22" s="30"/>
      <c r="AN22" s="30"/>
    </row>
    <row r="23" spans="1:40" customFormat="1" ht="15" x14ac:dyDescent="0.25">
      <c r="A23" s="150" t="s">
        <v>30</v>
      </c>
      <c r="B23" s="151"/>
      <c r="C23" s="151"/>
      <c r="D23" s="151"/>
      <c r="E23" s="151"/>
      <c r="F23" s="151"/>
      <c r="G23" s="151"/>
      <c r="H23" s="152"/>
      <c r="AM23" s="30"/>
      <c r="AN23" s="30" t="s">
        <v>30</v>
      </c>
    </row>
    <row r="24" spans="1:40" customFormat="1" ht="33.75" hidden="1" x14ac:dyDescent="0.25">
      <c r="A24" s="31">
        <f>IF(J24&lt;&gt;"",COUNTA(J$1:J24),"")</f>
        <v>7</v>
      </c>
      <c r="B24" s="34" t="s">
        <v>31</v>
      </c>
      <c r="C24" s="33" t="s">
        <v>32</v>
      </c>
      <c r="D24" s="31" t="s">
        <v>33</v>
      </c>
      <c r="E24" s="36">
        <v>88.51</v>
      </c>
      <c r="F24" s="31"/>
      <c r="G24" s="31">
        <f t="shared" ref="G24:G34" ca="1" si="2">IF((INDIRECT("R"&amp;ROW()&amp;"C"&amp;COLUMN()-2,FALSE)-INDIRECT("R"&amp;ROW()&amp;"C"&amp;COLUMN()-1,FALSE))&gt;0,INDIRECT("R"&amp;ROW()&amp;"C"&amp;COLUMN()-2,FALSE)-INDIRECT("R"&amp;ROW()&amp;"C"&amp;COLUMN()-1,FALSE),"")</f>
        <v>88.51</v>
      </c>
      <c r="H24" s="31" t="str">
        <f t="shared" ref="H24:H34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24" s="25" t="s">
        <v>24</v>
      </c>
      <c r="AM24" s="30"/>
      <c r="AN24" s="30"/>
    </row>
    <row r="25" spans="1:40" customFormat="1" ht="33.75" hidden="1" x14ac:dyDescent="0.25">
      <c r="A25" s="31">
        <f>IF(J25&lt;&gt;"",COUNTA(J$1:J25),"")</f>
        <v>8</v>
      </c>
      <c r="B25" s="34" t="s">
        <v>34</v>
      </c>
      <c r="C25" s="33" t="s">
        <v>35</v>
      </c>
      <c r="D25" s="31" t="s">
        <v>33</v>
      </c>
      <c r="E25" s="36">
        <v>227.23</v>
      </c>
      <c r="F25" s="31"/>
      <c r="G25" s="31">
        <f t="shared" ca="1" si="2"/>
        <v>227.23</v>
      </c>
      <c r="H25" s="31" t="str">
        <f t="shared" ca="1" si="3"/>
        <v/>
      </c>
      <c r="J25" s="25" t="s">
        <v>24</v>
      </c>
      <c r="AM25" s="30"/>
      <c r="AN25" s="30"/>
    </row>
    <row r="26" spans="1:40" customFormat="1" ht="33.75" hidden="1" x14ac:dyDescent="0.25">
      <c r="A26" s="31">
        <f>IF(J26&lt;&gt;"",COUNTA(J$1:J26),"")</f>
        <v>9</v>
      </c>
      <c r="B26" s="34" t="s">
        <v>36</v>
      </c>
      <c r="C26" s="33" t="s">
        <v>37</v>
      </c>
      <c r="D26" s="31" t="s">
        <v>33</v>
      </c>
      <c r="E26" s="36">
        <v>123.72</v>
      </c>
      <c r="F26" s="31"/>
      <c r="G26" s="31">
        <f t="shared" ca="1" si="2"/>
        <v>123.72</v>
      </c>
      <c r="H26" s="31" t="str">
        <f t="shared" ca="1" si="3"/>
        <v/>
      </c>
      <c r="J26" s="25" t="s">
        <v>24</v>
      </c>
      <c r="AM26" s="30"/>
      <c r="AN26" s="30"/>
    </row>
    <row r="27" spans="1:40" customFormat="1" ht="33.75" hidden="1" x14ac:dyDescent="0.25">
      <c r="A27" s="31">
        <f>IF(J27&lt;&gt;"",COUNTA(J$1:J27),"")</f>
        <v>10</v>
      </c>
      <c r="B27" s="34" t="s">
        <v>38</v>
      </c>
      <c r="C27" s="33" t="s">
        <v>39</v>
      </c>
      <c r="D27" s="31" t="s">
        <v>33</v>
      </c>
      <c r="E27" s="36">
        <v>31.34</v>
      </c>
      <c r="F27" s="31"/>
      <c r="G27" s="31">
        <f t="shared" ca="1" si="2"/>
        <v>31.34</v>
      </c>
      <c r="H27" s="31" t="str">
        <f t="shared" ca="1" si="3"/>
        <v/>
      </c>
      <c r="J27" s="25" t="s">
        <v>24</v>
      </c>
      <c r="AM27" s="30"/>
      <c r="AN27" s="30"/>
    </row>
    <row r="28" spans="1:40" customFormat="1" ht="22.5" hidden="1" x14ac:dyDescent="0.25">
      <c r="A28" s="31">
        <f>IF(J28&lt;&gt;"",COUNTA(J$1:J28),"")</f>
        <v>11</v>
      </c>
      <c r="B28" s="34" t="s">
        <v>40</v>
      </c>
      <c r="C28" s="33" t="s">
        <v>41</v>
      </c>
      <c r="D28" s="31" t="s">
        <v>33</v>
      </c>
      <c r="E28" s="36">
        <v>223.12</v>
      </c>
      <c r="F28" s="31"/>
      <c r="G28" s="31">
        <f t="shared" ca="1" si="2"/>
        <v>223.12</v>
      </c>
      <c r="H28" s="31" t="str">
        <f t="shared" ca="1" si="3"/>
        <v/>
      </c>
      <c r="J28" s="25" t="s">
        <v>24</v>
      </c>
      <c r="AM28" s="30"/>
      <c r="AN28" s="30"/>
    </row>
    <row r="29" spans="1:40" customFormat="1" ht="22.5" hidden="1" x14ac:dyDescent="0.25">
      <c r="A29" s="31">
        <f>IF(J29&lt;&gt;"",COUNTA(J$1:J29),"")</f>
        <v>12</v>
      </c>
      <c r="B29" s="34" t="s">
        <v>42</v>
      </c>
      <c r="C29" s="33" t="s">
        <v>43</v>
      </c>
      <c r="D29" s="31" t="s">
        <v>33</v>
      </c>
      <c r="E29" s="36">
        <v>67.09</v>
      </c>
      <c r="F29" s="31"/>
      <c r="G29" s="31">
        <f t="shared" ca="1" si="2"/>
        <v>67.09</v>
      </c>
      <c r="H29" s="31" t="str">
        <f t="shared" ca="1" si="3"/>
        <v/>
      </c>
      <c r="J29" s="25" t="s">
        <v>24</v>
      </c>
      <c r="AM29" s="30"/>
      <c r="AN29" s="30"/>
    </row>
    <row r="30" spans="1:40" customFormat="1" ht="15" hidden="1" x14ac:dyDescent="0.25">
      <c r="A30" s="31">
        <f>IF(J30&lt;&gt;"",COUNTA(J$1:J30),"")</f>
        <v>13</v>
      </c>
      <c r="B30" s="34" t="s">
        <v>44</v>
      </c>
      <c r="C30" s="33" t="s">
        <v>45</v>
      </c>
      <c r="D30" s="31" t="s">
        <v>33</v>
      </c>
      <c r="E30" s="36">
        <v>504.65</v>
      </c>
      <c r="F30" s="31"/>
      <c r="G30" s="31">
        <f t="shared" ca="1" si="2"/>
        <v>504.65</v>
      </c>
      <c r="H30" s="31" t="str">
        <f t="shared" ca="1" si="3"/>
        <v/>
      </c>
      <c r="J30" s="25" t="s">
        <v>24</v>
      </c>
      <c r="AM30" s="30"/>
      <c r="AN30" s="30"/>
    </row>
    <row r="31" spans="1:40" customFormat="1" ht="33.75" hidden="1" x14ac:dyDescent="0.25">
      <c r="A31" s="31">
        <f>IF(J31&lt;&gt;"",COUNTA(J$1:J31),"")</f>
        <v>14</v>
      </c>
      <c r="B31" s="34" t="s">
        <v>46</v>
      </c>
      <c r="C31" s="33" t="s">
        <v>47</v>
      </c>
      <c r="D31" s="31" t="s">
        <v>33</v>
      </c>
      <c r="E31" s="37">
        <v>442.3</v>
      </c>
      <c r="F31" s="31"/>
      <c r="G31" s="31">
        <f t="shared" ca="1" si="2"/>
        <v>442.3</v>
      </c>
      <c r="H31" s="31" t="str">
        <f t="shared" ca="1" si="3"/>
        <v/>
      </c>
      <c r="J31" s="25" t="s">
        <v>24</v>
      </c>
      <c r="AM31" s="30"/>
      <c r="AN31" s="30"/>
    </row>
    <row r="32" spans="1:40" customFormat="1" ht="45" hidden="1" x14ac:dyDescent="0.25">
      <c r="A32" s="31">
        <f>IF(J32&lt;&gt;"",COUNTA(J$1:J32),"")</f>
        <v>15</v>
      </c>
      <c r="B32" s="34" t="s">
        <v>48</v>
      </c>
      <c r="C32" s="33" t="s">
        <v>49</v>
      </c>
      <c r="D32" s="31" t="s">
        <v>33</v>
      </c>
      <c r="E32" s="36">
        <v>25.06</v>
      </c>
      <c r="F32" s="31"/>
      <c r="G32" s="31">
        <f t="shared" ca="1" si="2"/>
        <v>25.06</v>
      </c>
      <c r="H32" s="31" t="str">
        <f t="shared" ca="1" si="3"/>
        <v/>
      </c>
      <c r="J32" s="25" t="s">
        <v>24</v>
      </c>
      <c r="AM32" s="30"/>
      <c r="AN32" s="30"/>
    </row>
    <row r="33" spans="1:40" customFormat="1" ht="22.5" hidden="1" x14ac:dyDescent="0.25">
      <c r="A33" s="31">
        <f>IF(J33&lt;&gt;"",COUNTA(J$1:J33),"")</f>
        <v>16</v>
      </c>
      <c r="B33" s="38">
        <v>330301</v>
      </c>
      <c r="C33" s="33" t="s">
        <v>50</v>
      </c>
      <c r="D33" s="31" t="s">
        <v>33</v>
      </c>
      <c r="E33" s="36">
        <v>35.83</v>
      </c>
      <c r="F33" s="31"/>
      <c r="G33" s="31">
        <f t="shared" ca="1" si="2"/>
        <v>35.83</v>
      </c>
      <c r="H33" s="31" t="str">
        <f t="shared" ca="1" si="3"/>
        <v/>
      </c>
      <c r="J33" s="25" t="s">
        <v>24</v>
      </c>
      <c r="AM33" s="30"/>
      <c r="AN33" s="30"/>
    </row>
    <row r="34" spans="1:40" customFormat="1" ht="22.5" hidden="1" x14ac:dyDescent="0.25">
      <c r="A34" s="31">
        <f>IF(J34&lt;&gt;"",COUNTA(J$1:J34),"")</f>
        <v>17</v>
      </c>
      <c r="B34" s="38">
        <v>400001</v>
      </c>
      <c r="C34" s="33" t="s">
        <v>52</v>
      </c>
      <c r="D34" s="31" t="s">
        <v>33</v>
      </c>
      <c r="E34" s="36">
        <v>66.95</v>
      </c>
      <c r="F34" s="31"/>
      <c r="G34" s="31">
        <f t="shared" ca="1" si="2"/>
        <v>66.95</v>
      </c>
      <c r="H34" s="31" t="str">
        <f t="shared" ca="1" si="3"/>
        <v/>
      </c>
      <c r="J34" s="25" t="s">
        <v>24</v>
      </c>
      <c r="AM34" s="30"/>
      <c r="AN34" s="30"/>
    </row>
    <row r="35" spans="1:40" customFormat="1" ht="15" x14ac:dyDescent="0.25">
      <c r="A35" s="150" t="s">
        <v>53</v>
      </c>
      <c r="B35" s="151"/>
      <c r="C35" s="151"/>
      <c r="D35" s="151"/>
      <c r="E35" s="151"/>
      <c r="F35" s="151"/>
      <c r="G35" s="151"/>
      <c r="H35" s="152"/>
      <c r="AM35" s="30"/>
      <c r="AN35" s="30" t="s">
        <v>53</v>
      </c>
    </row>
    <row r="36" spans="1:40" customFormat="1" ht="15" x14ac:dyDescent="0.25">
      <c r="A36" s="31">
        <f>IF(J36&lt;&gt;"",COUNTA(J$1:J36),"")</f>
        <v>18</v>
      </c>
      <c r="B36" s="34" t="s">
        <v>55</v>
      </c>
      <c r="C36" s="33" t="s">
        <v>56</v>
      </c>
      <c r="D36" s="31" t="s">
        <v>57</v>
      </c>
      <c r="E36" s="35">
        <v>2.1299999999999999E-2</v>
      </c>
      <c r="F36" s="31"/>
      <c r="G36" s="31">
        <f t="shared" ref="G36:G49" ca="1" si="4">IF((INDIRECT("R"&amp;ROW()&amp;"C"&amp;COLUMN()-2,FALSE)-INDIRECT("R"&amp;ROW()&amp;"C"&amp;COLUMN()-1,FALSE))&gt;0,INDIRECT("R"&amp;ROW()&amp;"C"&amp;COLUMN()-2,FALSE)-INDIRECT("R"&amp;ROW()&amp;"C"&amp;COLUMN()-1,FALSE),"")</f>
        <v>2.1299999999999999E-2</v>
      </c>
      <c r="H36" s="31" t="str">
        <f t="shared" ref="H36:H49" ca="1" si="5">IF((INDIRECT("R"&amp;ROW()&amp;"C"&amp;COLUMN()-2,FALSE)-INDIRECT("R"&amp;ROW()&amp;"C"&amp;COLUMN()-3,FALSE))&gt;0,INDIRECT("R"&amp;ROW()&amp;"C"&amp;COLUMN()-2,FALSE)-INDIRECT("R"&amp;ROW()&amp;"C"&amp;COLUMN()-3,FALSE),"")</f>
        <v/>
      </c>
      <c r="J36" s="25" t="s">
        <v>24</v>
      </c>
      <c r="AM36" s="30"/>
      <c r="AN36" s="30"/>
    </row>
    <row r="37" spans="1:40" customFormat="1" ht="15" x14ac:dyDescent="0.25">
      <c r="A37" s="31">
        <f>IF(J37&lt;&gt;"",COUNTA(J$1:J37),"")</f>
        <v>19</v>
      </c>
      <c r="B37" s="34" t="s">
        <v>58</v>
      </c>
      <c r="C37" s="33" t="s">
        <v>59</v>
      </c>
      <c r="D37" s="31" t="s">
        <v>60</v>
      </c>
      <c r="E37" s="35">
        <v>357.40269999999998</v>
      </c>
      <c r="F37" s="31"/>
      <c r="G37" s="31">
        <f t="shared" ca="1" si="4"/>
        <v>357.40269999999998</v>
      </c>
      <c r="H37" s="31" t="str">
        <f t="shared" ca="1" si="5"/>
        <v/>
      </c>
      <c r="J37" s="25" t="s">
        <v>24</v>
      </c>
      <c r="AM37" s="30"/>
      <c r="AN37" s="30"/>
    </row>
    <row r="38" spans="1:40" customFormat="1" ht="22.5" x14ac:dyDescent="0.25">
      <c r="A38" s="31">
        <f>IF(J38&lt;&gt;"",COUNTA(J$1:J38),"")</f>
        <v>20</v>
      </c>
      <c r="B38" s="34" t="s">
        <v>61</v>
      </c>
      <c r="C38" s="33" t="s">
        <v>62</v>
      </c>
      <c r="D38" s="31" t="s">
        <v>57</v>
      </c>
      <c r="E38" s="35">
        <v>6.4999999999999997E-3</v>
      </c>
      <c r="F38" s="31"/>
      <c r="G38" s="31">
        <f t="shared" ca="1" si="4"/>
        <v>6.4999999999999997E-3</v>
      </c>
      <c r="H38" s="31" t="str">
        <f t="shared" ca="1" si="5"/>
        <v/>
      </c>
      <c r="J38" s="25" t="s">
        <v>24</v>
      </c>
      <c r="AM38" s="30"/>
      <c r="AN38" s="30"/>
    </row>
    <row r="39" spans="1:40" customFormat="1" ht="15" x14ac:dyDescent="0.25">
      <c r="A39" s="31">
        <f>IF(J39&lt;&gt;"",COUNTA(J$1:J39),"")</f>
        <v>21</v>
      </c>
      <c r="B39" s="34" t="s">
        <v>63</v>
      </c>
      <c r="C39" s="33" t="s">
        <v>64</v>
      </c>
      <c r="D39" s="31" t="s">
        <v>57</v>
      </c>
      <c r="E39" s="32">
        <v>0.41199999999999998</v>
      </c>
      <c r="F39" s="31"/>
      <c r="G39" s="31">
        <f t="shared" ca="1" si="4"/>
        <v>0.41199999999999998</v>
      </c>
      <c r="H39" s="31" t="str">
        <f t="shared" ca="1" si="5"/>
        <v/>
      </c>
      <c r="J39" s="25" t="s">
        <v>24</v>
      </c>
      <c r="AM39" s="30"/>
      <c r="AN39" s="30"/>
    </row>
    <row r="40" spans="1:40" customFormat="1" ht="15" x14ac:dyDescent="0.25">
      <c r="A40" s="31">
        <f>IF(J40&lt;&gt;"",COUNTA(J$1:J40),"")</f>
        <v>22</v>
      </c>
      <c r="B40" s="34" t="s">
        <v>65</v>
      </c>
      <c r="C40" s="33" t="s">
        <v>66</v>
      </c>
      <c r="D40" s="31" t="s">
        <v>57</v>
      </c>
      <c r="E40" s="32">
        <v>0.39400000000000002</v>
      </c>
      <c r="F40" s="31"/>
      <c r="G40" s="31">
        <f t="shared" ca="1" si="4"/>
        <v>0.39400000000000002</v>
      </c>
      <c r="H40" s="31" t="str">
        <f t="shared" ca="1" si="5"/>
        <v/>
      </c>
      <c r="J40" s="25" t="s">
        <v>24</v>
      </c>
      <c r="AM40" s="30"/>
      <c r="AN40" s="30"/>
    </row>
    <row r="41" spans="1:40" customFormat="1" ht="15" x14ac:dyDescent="0.25">
      <c r="A41" s="31">
        <f>IF(J41&lt;&gt;"",COUNTA(J$1:J41),"")</f>
        <v>23</v>
      </c>
      <c r="B41" s="34" t="s">
        <v>67</v>
      </c>
      <c r="C41" s="33" t="s">
        <v>68</v>
      </c>
      <c r="D41" s="31" t="s">
        <v>57</v>
      </c>
      <c r="E41" s="35">
        <v>0.24979999999999999</v>
      </c>
      <c r="F41" s="31"/>
      <c r="G41" s="31">
        <f t="shared" ca="1" si="4"/>
        <v>0.24979999999999999</v>
      </c>
      <c r="H41" s="31" t="str">
        <f t="shared" ca="1" si="5"/>
        <v/>
      </c>
      <c r="J41" s="25" t="s">
        <v>24</v>
      </c>
      <c r="AM41" s="30"/>
      <c r="AN41" s="30"/>
    </row>
    <row r="42" spans="1:40" customFormat="1" ht="22.5" x14ac:dyDescent="0.25">
      <c r="A42" s="31">
        <f>IF(J42&lt;&gt;"",COUNTA(J$1:J42),"")</f>
        <v>24</v>
      </c>
      <c r="B42" s="34" t="s">
        <v>69</v>
      </c>
      <c r="C42" s="33" t="s">
        <v>70</v>
      </c>
      <c r="D42" s="31" t="s">
        <v>57</v>
      </c>
      <c r="E42" s="35">
        <v>0.83230000000000004</v>
      </c>
      <c r="F42" s="31"/>
      <c r="G42" s="31">
        <f t="shared" ca="1" si="4"/>
        <v>0.83230000000000004</v>
      </c>
      <c r="H42" s="31" t="str">
        <f t="shared" ca="1" si="5"/>
        <v/>
      </c>
      <c r="J42" s="25" t="s">
        <v>24</v>
      </c>
      <c r="AM42" s="30"/>
      <c r="AN42" s="30"/>
    </row>
    <row r="43" spans="1:40" customFormat="1" ht="15" x14ac:dyDescent="0.25">
      <c r="A43" s="31">
        <f>IF(J43&lt;&gt;"",COUNTA(J$1:J43),"")</f>
        <v>25</v>
      </c>
      <c r="B43" s="34" t="s">
        <v>71</v>
      </c>
      <c r="C43" s="33" t="s">
        <v>72</v>
      </c>
      <c r="D43" s="31" t="s">
        <v>57</v>
      </c>
      <c r="E43" s="35">
        <v>2.3E-3</v>
      </c>
      <c r="F43" s="31"/>
      <c r="G43" s="31">
        <f t="shared" ca="1" si="4"/>
        <v>2.3E-3</v>
      </c>
      <c r="H43" s="31" t="str">
        <f t="shared" ca="1" si="5"/>
        <v/>
      </c>
      <c r="J43" s="25" t="s">
        <v>24</v>
      </c>
      <c r="AM43" s="30"/>
      <c r="AN43" s="30"/>
    </row>
    <row r="44" spans="1:40" customFormat="1" ht="15" x14ac:dyDescent="0.25">
      <c r="A44" s="31">
        <f>IF(J44&lt;&gt;"",COUNTA(J$1:J44),"")</f>
        <v>26</v>
      </c>
      <c r="B44" s="34" t="s">
        <v>73</v>
      </c>
      <c r="C44" s="33" t="s">
        <v>74</v>
      </c>
      <c r="D44" s="31" t="s">
        <v>75</v>
      </c>
      <c r="E44" s="35">
        <v>107.78279999999999</v>
      </c>
      <c r="F44" s="31"/>
      <c r="G44" s="31">
        <f t="shared" ca="1" si="4"/>
        <v>107.78279999999999</v>
      </c>
      <c r="H44" s="31" t="str">
        <f t="shared" ca="1" si="5"/>
        <v/>
      </c>
      <c r="J44" s="25" t="s">
        <v>24</v>
      </c>
      <c r="AM44" s="30"/>
      <c r="AN44" s="30"/>
    </row>
    <row r="45" spans="1:40" customFormat="1" ht="15" x14ac:dyDescent="0.25">
      <c r="A45" s="31">
        <f>IF(J45&lt;&gt;"",COUNTA(J$1:J45),"")</f>
        <v>27</v>
      </c>
      <c r="B45" s="34" t="s">
        <v>76</v>
      </c>
      <c r="C45" s="33" t="s">
        <v>77</v>
      </c>
      <c r="D45" s="31" t="s">
        <v>57</v>
      </c>
      <c r="E45" s="35">
        <v>0.12740000000000001</v>
      </c>
      <c r="F45" s="31"/>
      <c r="G45" s="31">
        <f t="shared" ca="1" si="4"/>
        <v>0.12740000000000001</v>
      </c>
      <c r="H45" s="31" t="str">
        <f t="shared" ca="1" si="5"/>
        <v/>
      </c>
      <c r="J45" s="25" t="s">
        <v>24</v>
      </c>
      <c r="AM45" s="30"/>
      <c r="AN45" s="30"/>
    </row>
    <row r="46" spans="1:40" customFormat="1" ht="33.75" x14ac:dyDescent="0.25">
      <c r="A46" s="31">
        <f>IF(J46&lt;&gt;"",COUNTA(J$1:J46),"")</f>
        <v>28</v>
      </c>
      <c r="B46" s="34" t="s">
        <v>78</v>
      </c>
      <c r="C46" s="33" t="s">
        <v>79</v>
      </c>
      <c r="D46" s="31" t="s">
        <v>60</v>
      </c>
      <c r="E46" s="35">
        <v>0.18410000000000001</v>
      </c>
      <c r="F46" s="31"/>
      <c r="G46" s="31">
        <f t="shared" ca="1" si="4"/>
        <v>0.18410000000000001</v>
      </c>
      <c r="H46" s="31" t="str">
        <f t="shared" ca="1" si="5"/>
        <v/>
      </c>
      <c r="J46" s="25" t="s">
        <v>24</v>
      </c>
      <c r="AM46" s="30"/>
      <c r="AN46" s="30"/>
    </row>
    <row r="47" spans="1:40" customFormat="1" ht="15" x14ac:dyDescent="0.25">
      <c r="A47" s="31">
        <f>IF(J47&lt;&gt;"",COUNTA(J$1:J47),"")</f>
        <v>29</v>
      </c>
      <c r="B47" s="34" t="s">
        <v>80</v>
      </c>
      <c r="C47" s="33" t="s">
        <v>81</v>
      </c>
      <c r="D47" s="31" t="s">
        <v>57</v>
      </c>
      <c r="E47" s="35">
        <v>6.5799999999999997E-2</v>
      </c>
      <c r="F47" s="31"/>
      <c r="G47" s="31">
        <f t="shared" ca="1" si="4"/>
        <v>6.5799999999999997E-2</v>
      </c>
      <c r="H47" s="31" t="str">
        <f t="shared" ca="1" si="5"/>
        <v/>
      </c>
      <c r="J47" s="25" t="s">
        <v>24</v>
      </c>
      <c r="AM47" s="30"/>
      <c r="AN47" s="30"/>
    </row>
    <row r="48" spans="1:40" customFormat="1" ht="56.25" x14ac:dyDescent="0.25">
      <c r="A48" s="31">
        <f>IF(J48&lt;&gt;"",COUNTA(J$1:J48),"")</f>
        <v>30</v>
      </c>
      <c r="B48" s="34" t="s">
        <v>84</v>
      </c>
      <c r="C48" s="33" t="s">
        <v>85</v>
      </c>
      <c r="D48" s="31" t="s">
        <v>57</v>
      </c>
      <c r="E48" s="35">
        <v>0.1237</v>
      </c>
      <c r="F48" s="31"/>
      <c r="G48" s="31">
        <f t="shared" ca="1" si="4"/>
        <v>0.1237</v>
      </c>
      <c r="H48" s="31" t="str">
        <f t="shared" ca="1" si="5"/>
        <v/>
      </c>
      <c r="J48" s="25" t="s">
        <v>24</v>
      </c>
      <c r="AM48" s="30"/>
      <c r="AN48" s="30"/>
    </row>
    <row r="49" spans="1:40" customFormat="1" ht="56.25" x14ac:dyDescent="0.25">
      <c r="A49" s="31">
        <f>IF(J49&lt;&gt;"",COUNTA(J$1:J49),"")</f>
        <v>31</v>
      </c>
      <c r="B49" s="34" t="s">
        <v>86</v>
      </c>
      <c r="C49" s="33" t="s">
        <v>87</v>
      </c>
      <c r="D49" s="31" t="s">
        <v>88</v>
      </c>
      <c r="E49" s="35">
        <v>3.9702999999999999</v>
      </c>
      <c r="F49" s="31"/>
      <c r="G49" s="31">
        <f t="shared" ca="1" si="4"/>
        <v>3.9702999999999999</v>
      </c>
      <c r="H49" s="31" t="str">
        <f t="shared" ca="1" si="5"/>
        <v/>
      </c>
      <c r="J49" s="25" t="s">
        <v>24</v>
      </c>
      <c r="AM49" s="30"/>
      <c r="AN49" s="30"/>
    </row>
    <row r="50" spans="1:40" customFormat="1" ht="15" x14ac:dyDescent="0.25">
      <c r="A50" s="150" t="s">
        <v>91</v>
      </c>
      <c r="B50" s="151"/>
      <c r="C50" s="151"/>
      <c r="D50" s="151"/>
      <c r="E50" s="151"/>
      <c r="F50" s="151"/>
      <c r="G50" s="151"/>
      <c r="H50" s="152"/>
      <c r="AM50" s="30" t="s">
        <v>91</v>
      </c>
      <c r="AN50" s="30"/>
    </row>
    <row r="51" spans="1:40" customFormat="1" ht="15" x14ac:dyDescent="0.25">
      <c r="A51" s="150" t="s">
        <v>53</v>
      </c>
      <c r="B51" s="151"/>
      <c r="C51" s="151"/>
      <c r="D51" s="151"/>
      <c r="E51" s="151"/>
      <c r="F51" s="151"/>
      <c r="G51" s="151"/>
      <c r="H51" s="152"/>
      <c r="AM51" s="30"/>
      <c r="AN51" s="30" t="s">
        <v>53</v>
      </c>
    </row>
    <row r="52" spans="1:40" customFormat="1" ht="15" x14ac:dyDescent="0.25">
      <c r="A52" s="150" t="s">
        <v>89</v>
      </c>
      <c r="B52" s="151"/>
      <c r="C52" s="151"/>
      <c r="D52" s="151"/>
      <c r="E52" s="151"/>
      <c r="F52" s="151"/>
      <c r="G52" s="151"/>
      <c r="H52" s="152"/>
      <c r="AM52" s="30"/>
      <c r="AN52" s="30" t="s">
        <v>89</v>
      </c>
    </row>
    <row r="53" spans="1:40" customFormat="1" ht="33.75" x14ac:dyDescent="0.25">
      <c r="A53" s="31">
        <f>IF(J53&lt;&gt;"",COUNTA(J$1:J53),"")</f>
        <v>32</v>
      </c>
      <c r="B53" s="34" t="s">
        <v>94</v>
      </c>
      <c r="C53" s="33" t="s">
        <v>93</v>
      </c>
      <c r="D53" s="31" t="s">
        <v>57</v>
      </c>
      <c r="E53" s="32">
        <v>185.78899999999999</v>
      </c>
      <c r="F53" s="31"/>
      <c r="G53" s="31">
        <f t="shared" ref="G53:G60" ca="1" si="6">IF((INDIRECT("R"&amp;ROW()&amp;"C"&amp;COLUMN()-2,FALSE)-INDIRECT("R"&amp;ROW()&amp;"C"&amp;COLUMN()-1,FALSE))&gt;0,INDIRECT("R"&amp;ROW()&amp;"C"&amp;COLUMN()-2,FALSE)-INDIRECT("R"&amp;ROW()&amp;"C"&amp;COLUMN()-1,FALSE),"")</f>
        <v>185.78899999999999</v>
      </c>
      <c r="H53" s="31" t="str">
        <f t="shared" ref="H53:H60" ca="1" si="7">IF((INDIRECT("R"&amp;ROW()&amp;"C"&amp;COLUMN()-2,FALSE)-INDIRECT("R"&amp;ROW()&amp;"C"&amp;COLUMN()-3,FALSE))&gt;0,INDIRECT("R"&amp;ROW()&amp;"C"&amp;COLUMN()-2,FALSE)-INDIRECT("R"&amp;ROW()&amp;"C"&amp;COLUMN()-3,FALSE),"")</f>
        <v/>
      </c>
      <c r="J53" s="25" t="s">
        <v>24</v>
      </c>
      <c r="AM53" s="30"/>
      <c r="AN53" s="30"/>
    </row>
    <row r="54" spans="1:40" customFormat="1" ht="33.75" x14ac:dyDescent="0.25">
      <c r="A54" s="31">
        <f>IF(J54&lt;&gt;"",COUNTA(J$1:J54),"")</f>
        <v>33</v>
      </c>
      <c r="B54" s="34" t="s">
        <v>95</v>
      </c>
      <c r="C54" s="33" t="s">
        <v>96</v>
      </c>
      <c r="D54" s="31" t="s">
        <v>75</v>
      </c>
      <c r="E54" s="37">
        <v>44.4</v>
      </c>
      <c r="F54" s="31"/>
      <c r="G54" s="31">
        <f t="shared" ca="1" si="6"/>
        <v>44.4</v>
      </c>
      <c r="H54" s="31" t="str">
        <f t="shared" ca="1" si="7"/>
        <v/>
      </c>
      <c r="J54" s="25" t="s">
        <v>24</v>
      </c>
      <c r="AM54" s="30"/>
      <c r="AN54" s="30"/>
    </row>
    <row r="55" spans="1:40" customFormat="1" ht="33.75" x14ac:dyDescent="0.25">
      <c r="A55" s="31">
        <f>IF(J55&lt;&gt;"",COUNTA(J$1:J55),"")</f>
        <v>34</v>
      </c>
      <c r="B55" s="34" t="s">
        <v>95</v>
      </c>
      <c r="C55" s="33" t="s">
        <v>97</v>
      </c>
      <c r="D55" s="31" t="s">
        <v>75</v>
      </c>
      <c r="E55" s="36">
        <v>18.41</v>
      </c>
      <c r="F55" s="31"/>
      <c r="G55" s="31">
        <f t="shared" ca="1" si="6"/>
        <v>18.41</v>
      </c>
      <c r="H55" s="31" t="str">
        <f t="shared" ca="1" si="7"/>
        <v/>
      </c>
      <c r="J55" s="25" t="s">
        <v>24</v>
      </c>
      <c r="AM55" s="30"/>
      <c r="AN55" s="30"/>
    </row>
    <row r="56" spans="1:40" customFormat="1" ht="33.75" x14ac:dyDescent="0.25">
      <c r="A56" s="31">
        <f>IF(J56&lt;&gt;"",COUNTA(J$1:J56),"")</f>
        <v>35</v>
      </c>
      <c r="B56" s="34" t="s">
        <v>95</v>
      </c>
      <c r="C56" s="33" t="s">
        <v>98</v>
      </c>
      <c r="D56" s="31" t="s">
        <v>75</v>
      </c>
      <c r="E56" s="32">
        <v>1.3640000000000001</v>
      </c>
      <c r="F56" s="31"/>
      <c r="G56" s="31">
        <f t="shared" ca="1" si="6"/>
        <v>1.3640000000000001</v>
      </c>
      <c r="H56" s="31" t="str">
        <f t="shared" ca="1" si="7"/>
        <v/>
      </c>
      <c r="J56" s="25" t="s">
        <v>24</v>
      </c>
      <c r="AM56" s="30"/>
      <c r="AN56" s="30"/>
    </row>
    <row r="57" spans="1:40" customFormat="1" ht="33.75" x14ac:dyDescent="0.25">
      <c r="A57" s="31">
        <f>IF(J57&lt;&gt;"",COUNTA(J$1:J57),"")</f>
        <v>36</v>
      </c>
      <c r="B57" s="34" t="s">
        <v>95</v>
      </c>
      <c r="C57" s="33" t="s">
        <v>99</v>
      </c>
      <c r="D57" s="31" t="s">
        <v>75</v>
      </c>
      <c r="E57" s="32">
        <v>5.8460000000000001</v>
      </c>
      <c r="F57" s="31"/>
      <c r="G57" s="31">
        <f t="shared" ca="1" si="6"/>
        <v>5.8460000000000001</v>
      </c>
      <c r="H57" s="31" t="str">
        <f t="shared" ca="1" si="7"/>
        <v/>
      </c>
      <c r="J57" s="25" t="s">
        <v>24</v>
      </c>
      <c r="AM57" s="30"/>
      <c r="AN57" s="30"/>
    </row>
    <row r="58" spans="1:40" customFormat="1" ht="33.75" x14ac:dyDescent="0.25">
      <c r="A58" s="31">
        <f>IF(J58&lt;&gt;"",COUNTA(J$1:J58),"")</f>
        <v>37</v>
      </c>
      <c r="B58" s="34" t="s">
        <v>95</v>
      </c>
      <c r="C58" s="33" t="s">
        <v>100</v>
      </c>
      <c r="D58" s="31" t="s">
        <v>75</v>
      </c>
      <c r="E58" s="36">
        <v>35.74</v>
      </c>
      <c r="F58" s="31"/>
      <c r="G58" s="31">
        <f t="shared" ca="1" si="6"/>
        <v>35.74</v>
      </c>
      <c r="H58" s="31" t="str">
        <f t="shared" ca="1" si="7"/>
        <v/>
      </c>
      <c r="J58" s="25" t="s">
        <v>24</v>
      </c>
      <c r="AM58" s="30"/>
      <c r="AN58" s="30"/>
    </row>
    <row r="59" spans="1:40" customFormat="1" ht="33.75" x14ac:dyDescent="0.25">
      <c r="A59" s="31">
        <f>IF(J59&lt;&gt;"",COUNTA(J$1:J59),"")</f>
        <v>38</v>
      </c>
      <c r="B59" s="34" t="s">
        <v>95</v>
      </c>
      <c r="C59" s="33" t="s">
        <v>101</v>
      </c>
      <c r="D59" s="31" t="s">
        <v>75</v>
      </c>
      <c r="E59" s="36">
        <v>20.23</v>
      </c>
      <c r="F59" s="31"/>
      <c r="G59" s="31">
        <f t="shared" ca="1" si="6"/>
        <v>20.23</v>
      </c>
      <c r="H59" s="31" t="str">
        <f t="shared" ca="1" si="7"/>
        <v/>
      </c>
      <c r="J59" s="25" t="s">
        <v>24</v>
      </c>
      <c r="AM59" s="30"/>
      <c r="AN59" s="30"/>
    </row>
    <row r="60" spans="1:40" customFormat="1" ht="33.75" x14ac:dyDescent="0.25">
      <c r="A60" s="31">
        <f>IF(J60&lt;&gt;"",COUNTA(J$1:J60),"")</f>
        <v>39</v>
      </c>
      <c r="B60" s="34" t="s">
        <v>111</v>
      </c>
      <c r="C60" s="33" t="s">
        <v>93</v>
      </c>
      <c r="D60" s="31" t="s">
        <v>57</v>
      </c>
      <c r="E60" s="32">
        <v>18.327000000000002</v>
      </c>
      <c r="F60" s="31"/>
      <c r="G60" s="31">
        <f t="shared" ca="1" si="6"/>
        <v>18.327000000000002</v>
      </c>
      <c r="H60" s="31" t="str">
        <f t="shared" ca="1" si="7"/>
        <v/>
      </c>
      <c r="J60" s="25" t="s">
        <v>24</v>
      </c>
      <c r="AM60" s="30"/>
      <c r="AN60" s="30"/>
    </row>
    <row r="61" spans="1:40" customFormat="1" ht="13.5" customHeight="1" x14ac:dyDescent="0.25">
      <c r="A61" s="29"/>
      <c r="B61" s="29"/>
      <c r="C61" s="29"/>
      <c r="D61" s="29"/>
      <c r="E61" s="29"/>
      <c r="F61" s="29"/>
      <c r="G61" s="29"/>
      <c r="H61" s="29"/>
    </row>
    <row r="62" spans="1:40" customFormat="1" ht="12" customHeight="1" x14ac:dyDescent="0.25">
      <c r="B62" s="160"/>
      <c r="C62" s="160"/>
      <c r="D62" s="160"/>
      <c r="E62" s="160"/>
      <c r="F62" s="160"/>
      <c r="G62" s="160"/>
    </row>
    <row r="63" spans="1:40" customFormat="1" ht="11.25" customHeight="1" x14ac:dyDescent="0.25">
      <c r="B63" s="159"/>
      <c r="C63" s="159"/>
      <c r="D63" s="159"/>
      <c r="E63" s="159"/>
      <c r="F63" s="159"/>
      <c r="G63" s="159"/>
    </row>
    <row r="64" spans="1:40" customFormat="1" ht="12.75" customHeight="1" x14ac:dyDescent="0.25">
      <c r="B64" s="49"/>
      <c r="C64" s="49"/>
      <c r="D64" s="49"/>
      <c r="E64" s="49"/>
      <c r="F64" s="49"/>
      <c r="G64" s="49"/>
    </row>
    <row r="65" spans="2:7" customFormat="1" ht="12" customHeight="1" x14ac:dyDescent="0.25">
      <c r="B65" s="160"/>
      <c r="C65" s="160"/>
      <c r="D65" s="160"/>
      <c r="E65" s="160"/>
      <c r="F65" s="160"/>
      <c r="G65" s="160"/>
    </row>
    <row r="66" spans="2:7" customFormat="1" ht="11.25" customHeight="1" x14ac:dyDescent="0.25">
      <c r="B66" s="159"/>
      <c r="C66" s="159"/>
      <c r="D66" s="159"/>
      <c r="E66" s="159"/>
      <c r="F66" s="159"/>
      <c r="G66" s="159"/>
    </row>
    <row r="67" spans="2:7" customFormat="1" ht="12.75" customHeight="1" x14ac:dyDescent="0.25">
      <c r="B67" s="49"/>
      <c r="C67" s="49"/>
      <c r="D67" s="49"/>
      <c r="E67" s="49"/>
      <c r="F67" s="49"/>
      <c r="G67" s="49"/>
    </row>
    <row r="68" spans="2:7" customFormat="1" ht="12" customHeight="1" x14ac:dyDescent="0.25">
      <c r="B68" s="160"/>
      <c r="C68" s="160"/>
      <c r="D68" s="160"/>
      <c r="E68" s="160"/>
      <c r="F68" s="160"/>
      <c r="G68" s="160"/>
    </row>
    <row r="69" spans="2:7" customFormat="1" ht="11.25" customHeight="1" x14ac:dyDescent="0.25">
      <c r="B69" s="159"/>
      <c r="C69" s="159"/>
      <c r="D69" s="159"/>
      <c r="E69" s="159"/>
      <c r="F69" s="159"/>
      <c r="G69" s="159"/>
    </row>
    <row r="70" spans="2:7" customFormat="1" ht="12.75" customHeight="1" x14ac:dyDescent="0.25">
      <c r="B70" s="49"/>
      <c r="C70" s="49"/>
      <c r="D70" s="49"/>
      <c r="E70" s="49"/>
      <c r="F70" s="49"/>
      <c r="G70" s="49"/>
    </row>
    <row r="71" spans="2:7" customFormat="1" ht="12" customHeight="1" x14ac:dyDescent="0.25">
      <c r="B71" s="160"/>
      <c r="C71" s="160"/>
      <c r="D71" s="160"/>
      <c r="E71" s="160"/>
      <c r="F71" s="160"/>
      <c r="G71" s="160"/>
    </row>
    <row r="72" spans="2:7" customFormat="1" ht="11.25" customHeight="1" x14ac:dyDescent="0.25">
      <c r="B72" s="159"/>
      <c r="C72" s="159"/>
      <c r="D72" s="159"/>
      <c r="E72" s="159"/>
      <c r="F72" s="159"/>
      <c r="G72" s="159"/>
    </row>
    <row r="73" spans="2:7" customFormat="1" ht="12.75" customHeight="1" x14ac:dyDescent="0.25">
      <c r="B73" s="49"/>
      <c r="C73" s="49"/>
      <c r="D73" s="49"/>
      <c r="E73" s="49"/>
      <c r="F73" s="49"/>
      <c r="G73" s="49"/>
    </row>
  </sheetData>
  <mergeCells count="27">
    <mergeCell ref="B69:G69"/>
    <mergeCell ref="B71:G71"/>
    <mergeCell ref="B72:G72"/>
    <mergeCell ref="A52:H52"/>
    <mergeCell ref="B62:G62"/>
    <mergeCell ref="B63:G63"/>
    <mergeCell ref="B65:G65"/>
    <mergeCell ref="B66:G66"/>
    <mergeCell ref="B68:G68"/>
    <mergeCell ref="A51:H51"/>
    <mergeCell ref="C10:F10"/>
    <mergeCell ref="A12:A13"/>
    <mergeCell ref="B12:B13"/>
    <mergeCell ref="C12:C13"/>
    <mergeCell ref="D12:D13"/>
    <mergeCell ref="E12:H12"/>
    <mergeCell ref="A15:H15"/>
    <mergeCell ref="A16:H16"/>
    <mergeCell ref="A23:H23"/>
    <mergeCell ref="A35:H35"/>
    <mergeCell ref="A50:H50"/>
    <mergeCell ref="B8:H8"/>
    <mergeCell ref="A2:H2"/>
    <mergeCell ref="A3:H3"/>
    <mergeCell ref="A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0128-7CF9-4EFE-8AC6-CB3A8584522D}">
  <sheetPr>
    <pageSetUpPr fitToPage="1"/>
  </sheetPr>
  <dimension ref="A2:AN59"/>
  <sheetViews>
    <sheetView topLeftCell="A49" workbookViewId="0">
      <selection activeCell="A60" sqref="A60:XFD71"/>
    </sheetView>
  </sheetViews>
  <sheetFormatPr defaultColWidth="9.140625" defaultRowHeight="11.25" customHeight="1" x14ac:dyDescent="0.2"/>
  <cols>
    <col min="1" max="1" width="6.140625" style="25" customWidth="1"/>
    <col min="2" max="2" width="15.5703125" style="25" customWidth="1"/>
    <col min="3" max="3" width="31" style="25" customWidth="1"/>
    <col min="4" max="4" width="9.85546875" style="25" customWidth="1"/>
    <col min="5" max="5" width="10.7109375" style="25" customWidth="1"/>
    <col min="6" max="9" width="9.140625" style="25"/>
    <col min="10" max="10" width="0" style="25" hidden="1" customWidth="1"/>
    <col min="11" max="19" width="9.140625" style="25"/>
    <col min="20" max="27" width="100.7109375" style="28" hidden="1" customWidth="1"/>
    <col min="28" max="34" width="94.5703125" style="27" hidden="1" customWidth="1"/>
    <col min="35" max="38" width="60.7109375" style="27" hidden="1" customWidth="1"/>
    <col min="39" max="40" width="100.7109375" style="26" hidden="1" customWidth="1"/>
    <col min="41" max="16384" width="9.140625" style="25"/>
  </cols>
  <sheetData>
    <row r="2" spans="1:40" customFormat="1" ht="26.25" x14ac:dyDescent="0.25">
      <c r="A2" s="145" t="s">
        <v>0</v>
      </c>
      <c r="B2" s="145"/>
      <c r="C2" s="145"/>
      <c r="D2" s="145"/>
      <c r="E2" s="145"/>
      <c r="F2" s="145"/>
      <c r="G2" s="145"/>
      <c r="H2" s="145"/>
      <c r="T2" s="48" t="s">
        <v>0</v>
      </c>
      <c r="U2" s="48" t="s">
        <v>1</v>
      </c>
      <c r="V2" s="48" t="s">
        <v>1</v>
      </c>
      <c r="W2" s="48" t="s">
        <v>1</v>
      </c>
      <c r="X2" s="48" t="s">
        <v>1</v>
      </c>
      <c r="Y2" s="48" t="s">
        <v>1</v>
      </c>
      <c r="Z2" s="48" t="s">
        <v>1</v>
      </c>
      <c r="AA2" s="48" t="s">
        <v>1</v>
      </c>
    </row>
    <row r="3" spans="1:40" customFormat="1" ht="13.5" customHeight="1" x14ac:dyDescent="0.25">
      <c r="A3" s="146" t="s">
        <v>2</v>
      </c>
      <c r="B3" s="146"/>
      <c r="C3" s="146"/>
      <c r="D3" s="146"/>
      <c r="E3" s="146"/>
      <c r="F3" s="146"/>
      <c r="G3" s="146"/>
      <c r="H3" s="146"/>
    </row>
    <row r="4" spans="1:40" customFormat="1" ht="13.5" customHeight="1" x14ac:dyDescent="0.25">
      <c r="A4" s="48"/>
      <c r="B4" s="48"/>
      <c r="C4" s="48"/>
      <c r="D4" s="48"/>
      <c r="E4" s="48"/>
      <c r="F4" s="48"/>
      <c r="G4" s="48"/>
      <c r="H4" s="48"/>
    </row>
    <row r="5" spans="1:40" customFormat="1" ht="15.75" x14ac:dyDescent="0.25">
      <c r="A5" s="147" t="s">
        <v>3</v>
      </c>
      <c r="B5" s="147"/>
      <c r="C5" s="147"/>
      <c r="D5" s="147"/>
      <c r="E5" s="147"/>
      <c r="F5" s="147"/>
      <c r="G5" s="147"/>
      <c r="H5" s="147"/>
    </row>
    <row r="6" spans="1:40" customFormat="1" ht="12" customHeight="1" x14ac:dyDescent="0.25">
      <c r="A6" s="148" t="s">
        <v>4</v>
      </c>
      <c r="B6" s="148"/>
      <c r="C6" s="148"/>
      <c r="D6" s="148"/>
      <c r="E6" s="148"/>
      <c r="F6" s="148"/>
      <c r="G6" s="148"/>
      <c r="H6" s="148"/>
    </row>
    <row r="7" spans="1:40" customFormat="1" ht="12" customHeight="1" x14ac:dyDescent="0.25">
      <c r="A7" s="149" t="s">
        <v>110</v>
      </c>
      <c r="B7" s="149"/>
      <c r="C7" s="149"/>
      <c r="D7" s="149"/>
      <c r="E7" s="149"/>
      <c r="F7" s="149"/>
      <c r="G7" s="149"/>
      <c r="H7" s="149"/>
    </row>
    <row r="8" spans="1:40" customFormat="1" ht="15" x14ac:dyDescent="0.25">
      <c r="A8" s="47" t="s">
        <v>6</v>
      </c>
      <c r="B8" s="144" t="s">
        <v>7</v>
      </c>
      <c r="C8" s="144"/>
      <c r="D8" s="144"/>
      <c r="E8" s="144"/>
      <c r="F8" s="144"/>
      <c r="G8" s="144"/>
      <c r="H8" s="144"/>
      <c r="AB8" s="43" t="s">
        <v>7</v>
      </c>
      <c r="AC8" s="43" t="s">
        <v>1</v>
      </c>
      <c r="AD8" s="43" t="s">
        <v>1</v>
      </c>
      <c r="AE8" s="43" t="s">
        <v>1</v>
      </c>
      <c r="AF8" s="43" t="s">
        <v>1</v>
      </c>
      <c r="AG8" s="43" t="s">
        <v>1</v>
      </c>
      <c r="AH8" s="43" t="s">
        <v>1</v>
      </c>
    </row>
    <row r="9" spans="1:40" customFormat="1" ht="11.25" customHeight="1" x14ac:dyDescent="0.25">
      <c r="A9" s="47"/>
      <c r="B9" s="44"/>
      <c r="C9" s="44"/>
      <c r="D9" s="44"/>
      <c r="E9" s="44"/>
      <c r="F9" s="44"/>
      <c r="G9" s="44"/>
      <c r="H9" s="44"/>
    </row>
    <row r="10" spans="1:40" customFormat="1" ht="15" x14ac:dyDescent="0.25">
      <c r="A10" s="46"/>
      <c r="B10" s="45" t="s">
        <v>8</v>
      </c>
      <c r="C10" s="144" t="s">
        <v>9</v>
      </c>
      <c r="D10" s="144"/>
      <c r="E10" s="144"/>
      <c r="F10" s="144"/>
      <c r="G10" s="44"/>
      <c r="H10" s="44"/>
      <c r="AI10" s="43" t="s">
        <v>9</v>
      </c>
      <c r="AJ10" s="43" t="s">
        <v>1</v>
      </c>
      <c r="AK10" s="43" t="s">
        <v>1</v>
      </c>
      <c r="AL10" s="43" t="s">
        <v>1</v>
      </c>
    </row>
    <row r="11" spans="1:40" customFormat="1" ht="20.25" customHeight="1" x14ac:dyDescent="0.25">
      <c r="A11" s="42"/>
    </row>
    <row r="12" spans="1:40" customFormat="1" ht="36" customHeight="1" x14ac:dyDescent="0.25">
      <c r="A12" s="153" t="s">
        <v>10</v>
      </c>
      <c r="B12" s="153" t="s">
        <v>11</v>
      </c>
      <c r="C12" s="153" t="s">
        <v>12</v>
      </c>
      <c r="D12" s="153" t="s">
        <v>13</v>
      </c>
      <c r="E12" s="155" t="s">
        <v>14</v>
      </c>
      <c r="F12" s="156"/>
      <c r="G12" s="157"/>
      <c r="H12" s="158"/>
    </row>
    <row r="13" spans="1:40" customFormat="1" ht="36" customHeight="1" x14ac:dyDescent="0.25">
      <c r="A13" s="154"/>
      <c r="B13" s="154"/>
      <c r="C13" s="154"/>
      <c r="D13" s="154"/>
      <c r="E13" s="41" t="s">
        <v>15</v>
      </c>
      <c r="F13" s="41" t="s">
        <v>16</v>
      </c>
      <c r="G13" s="41" t="s">
        <v>17</v>
      </c>
      <c r="H13" s="40" t="s">
        <v>18</v>
      </c>
    </row>
    <row r="14" spans="1:40" customFormat="1" ht="15" x14ac:dyDescent="0.25">
      <c r="A14" s="39">
        <v>1</v>
      </c>
      <c r="B14" s="39">
        <v>2</v>
      </c>
      <c r="C14" s="39">
        <v>3</v>
      </c>
      <c r="D14" s="39">
        <v>4</v>
      </c>
      <c r="E14" s="39">
        <v>5</v>
      </c>
      <c r="F14" s="39">
        <v>6</v>
      </c>
      <c r="G14" s="39">
        <v>7</v>
      </c>
      <c r="H14" s="39">
        <v>8</v>
      </c>
    </row>
    <row r="15" spans="1:40" customFormat="1" ht="15" x14ac:dyDescent="0.25">
      <c r="A15" s="150" t="s">
        <v>19</v>
      </c>
      <c r="B15" s="151"/>
      <c r="C15" s="151"/>
      <c r="D15" s="151"/>
      <c r="E15" s="151"/>
      <c r="F15" s="151"/>
      <c r="G15" s="151"/>
      <c r="H15" s="152"/>
      <c r="AM15" s="30" t="s">
        <v>19</v>
      </c>
    </row>
    <row r="16" spans="1:40" customFormat="1" ht="15" x14ac:dyDescent="0.25">
      <c r="A16" s="150" t="s">
        <v>20</v>
      </c>
      <c r="B16" s="151"/>
      <c r="C16" s="151"/>
      <c r="D16" s="151"/>
      <c r="E16" s="151"/>
      <c r="F16" s="151"/>
      <c r="G16" s="151"/>
      <c r="H16" s="152"/>
      <c r="AM16" s="30"/>
      <c r="AN16" s="30" t="s">
        <v>20</v>
      </c>
    </row>
    <row r="17" spans="1:40" customFormat="1" ht="15" hidden="1" x14ac:dyDescent="0.25">
      <c r="A17" s="31">
        <f>IF(J17&lt;&gt;"",COUNTA(J$1:J17),"")</f>
        <v>1</v>
      </c>
      <c r="B17" s="34" t="s">
        <v>112</v>
      </c>
      <c r="C17" s="33" t="s">
        <v>22</v>
      </c>
      <c r="D17" s="31" t="s">
        <v>23</v>
      </c>
      <c r="E17" s="36">
        <v>1225.92</v>
      </c>
      <c r="F17" s="31"/>
      <c r="G17" s="31">
        <f t="shared" ref="G17:G22" ca="1" si="0">IF((INDIRECT("R"&amp;ROW()&amp;"C"&amp;COLUMN()-2,FALSE)-INDIRECT("R"&amp;ROW()&amp;"C"&amp;COLUMN()-1,FALSE))&gt;0,INDIRECT("R"&amp;ROW()&amp;"C"&amp;COLUMN()-2,FALSE)-INDIRECT("R"&amp;ROW()&amp;"C"&amp;COLUMN()-1,FALSE),"")</f>
        <v>1225.92</v>
      </c>
      <c r="H17" s="31" t="str">
        <f t="shared" ref="H17:H22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17" s="25" t="s">
        <v>24</v>
      </c>
      <c r="AM17" s="30"/>
      <c r="AN17" s="30"/>
    </row>
    <row r="18" spans="1:40" customFormat="1" ht="15" hidden="1" x14ac:dyDescent="0.25">
      <c r="A18" s="31">
        <f>IF(J18&lt;&gt;"",COUNTA(J$1:J18),"")</f>
        <v>2</v>
      </c>
      <c r="B18" s="34" t="s">
        <v>21</v>
      </c>
      <c r="C18" s="33" t="s">
        <v>22</v>
      </c>
      <c r="D18" s="31" t="s">
        <v>23</v>
      </c>
      <c r="E18" s="36">
        <v>1414.23</v>
      </c>
      <c r="F18" s="31"/>
      <c r="G18" s="31">
        <f t="shared" ca="1" si="0"/>
        <v>1414.23</v>
      </c>
      <c r="H18" s="31" t="str">
        <f t="shared" ca="1" si="1"/>
        <v/>
      </c>
      <c r="J18" s="25" t="s">
        <v>24</v>
      </c>
      <c r="AM18" s="30"/>
      <c r="AN18" s="30"/>
    </row>
    <row r="19" spans="1:40" customFormat="1" ht="15" hidden="1" x14ac:dyDescent="0.25">
      <c r="A19" s="31">
        <f>IF(J19&lt;&gt;"",COUNTA(J$1:J19),"")</f>
        <v>3</v>
      </c>
      <c r="B19" s="34" t="s">
        <v>25</v>
      </c>
      <c r="C19" s="33" t="s">
        <v>22</v>
      </c>
      <c r="D19" s="31" t="s">
        <v>23</v>
      </c>
      <c r="E19" s="36">
        <v>444.62</v>
      </c>
      <c r="F19" s="31"/>
      <c r="G19" s="31">
        <f t="shared" ca="1" si="0"/>
        <v>444.62</v>
      </c>
      <c r="H19" s="31" t="str">
        <f t="shared" ca="1" si="1"/>
        <v/>
      </c>
      <c r="J19" s="25" t="s">
        <v>24</v>
      </c>
      <c r="AM19" s="30"/>
      <c r="AN19" s="30"/>
    </row>
    <row r="20" spans="1:40" customFormat="1" ht="15" hidden="1" x14ac:dyDescent="0.25">
      <c r="A20" s="31">
        <f>IF(J20&lt;&gt;"",COUNTA(J$1:J20),"")</f>
        <v>4</v>
      </c>
      <c r="B20" s="34" t="s">
        <v>26</v>
      </c>
      <c r="C20" s="33" t="s">
        <v>22</v>
      </c>
      <c r="D20" s="31" t="s">
        <v>23</v>
      </c>
      <c r="E20" s="36">
        <v>447.51</v>
      </c>
      <c r="F20" s="31"/>
      <c r="G20" s="31">
        <f t="shared" ca="1" si="0"/>
        <v>447.51</v>
      </c>
      <c r="H20" s="31" t="str">
        <f t="shared" ca="1" si="1"/>
        <v/>
      </c>
      <c r="J20" s="25" t="s">
        <v>24</v>
      </c>
      <c r="AM20" s="30"/>
      <c r="AN20" s="30"/>
    </row>
    <row r="21" spans="1:40" customFormat="1" ht="15" hidden="1" x14ac:dyDescent="0.25">
      <c r="A21" s="31">
        <f>IF(J21&lt;&gt;"",COUNTA(J$1:J21),"")</f>
        <v>5</v>
      </c>
      <c r="B21" s="34" t="s">
        <v>27</v>
      </c>
      <c r="C21" s="33" t="s">
        <v>22</v>
      </c>
      <c r="D21" s="31" t="s">
        <v>23</v>
      </c>
      <c r="E21" s="37">
        <v>1993.5</v>
      </c>
      <c r="F21" s="31"/>
      <c r="G21" s="31">
        <f t="shared" ca="1" si="0"/>
        <v>1993.5</v>
      </c>
      <c r="H21" s="31" t="str">
        <f t="shared" ca="1" si="1"/>
        <v/>
      </c>
      <c r="J21" s="25" t="s">
        <v>24</v>
      </c>
      <c r="AM21" s="30"/>
      <c r="AN21" s="30"/>
    </row>
    <row r="22" spans="1:40" customFormat="1" ht="15" hidden="1" x14ac:dyDescent="0.25">
      <c r="A22" s="31">
        <f>IF(J22&lt;&gt;"",COUNTA(J$1:J22),"")</f>
        <v>6</v>
      </c>
      <c r="B22" s="38">
        <v>2</v>
      </c>
      <c r="C22" s="33" t="s">
        <v>29</v>
      </c>
      <c r="D22" s="31" t="s">
        <v>23</v>
      </c>
      <c r="E22" s="36">
        <v>665.97</v>
      </c>
      <c r="F22" s="31"/>
      <c r="G22" s="31">
        <f t="shared" ca="1" si="0"/>
        <v>665.97</v>
      </c>
      <c r="H22" s="31" t="str">
        <f t="shared" ca="1" si="1"/>
        <v/>
      </c>
      <c r="J22" s="25" t="s">
        <v>24</v>
      </c>
      <c r="AM22" s="30"/>
      <c r="AN22" s="30"/>
    </row>
    <row r="23" spans="1:40" customFormat="1" ht="15" x14ac:dyDescent="0.25">
      <c r="A23" s="150" t="s">
        <v>30</v>
      </c>
      <c r="B23" s="151"/>
      <c r="C23" s="151"/>
      <c r="D23" s="151"/>
      <c r="E23" s="151"/>
      <c r="F23" s="151"/>
      <c r="G23" s="151"/>
      <c r="H23" s="152"/>
      <c r="AM23" s="30"/>
      <c r="AN23" s="30" t="s">
        <v>30</v>
      </c>
    </row>
    <row r="24" spans="1:40" customFormat="1" ht="33.75" hidden="1" x14ac:dyDescent="0.25">
      <c r="A24" s="31">
        <f>IF(J24&lt;&gt;"",COUNTA(J$1:J24),"")</f>
        <v>7</v>
      </c>
      <c r="B24" s="34" t="s">
        <v>31</v>
      </c>
      <c r="C24" s="33" t="s">
        <v>32</v>
      </c>
      <c r="D24" s="31" t="s">
        <v>33</v>
      </c>
      <c r="E24" s="36">
        <v>74.28</v>
      </c>
      <c r="F24" s="31"/>
      <c r="G24" s="31">
        <f t="shared" ref="G24:G34" ca="1" si="2">IF((INDIRECT("R"&amp;ROW()&amp;"C"&amp;COLUMN()-2,FALSE)-INDIRECT("R"&amp;ROW()&amp;"C"&amp;COLUMN()-1,FALSE))&gt;0,INDIRECT("R"&amp;ROW()&amp;"C"&amp;COLUMN()-2,FALSE)-INDIRECT("R"&amp;ROW()&amp;"C"&amp;COLUMN()-1,FALSE),"")</f>
        <v>74.28</v>
      </c>
      <c r="H24" s="31" t="str">
        <f t="shared" ref="H24:H34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24" s="25" t="s">
        <v>24</v>
      </c>
      <c r="AM24" s="30"/>
      <c r="AN24" s="30"/>
    </row>
    <row r="25" spans="1:40" customFormat="1" ht="33.75" hidden="1" x14ac:dyDescent="0.25">
      <c r="A25" s="31">
        <f>IF(J25&lt;&gt;"",COUNTA(J$1:J25),"")</f>
        <v>8</v>
      </c>
      <c r="B25" s="34" t="s">
        <v>34</v>
      </c>
      <c r="C25" s="33" t="s">
        <v>35</v>
      </c>
      <c r="D25" s="31" t="s">
        <v>33</v>
      </c>
      <c r="E25" s="37">
        <v>192.1</v>
      </c>
      <c r="F25" s="31"/>
      <c r="G25" s="31">
        <f t="shared" ca="1" si="2"/>
        <v>192.1</v>
      </c>
      <c r="H25" s="31" t="str">
        <f t="shared" ca="1" si="3"/>
        <v/>
      </c>
      <c r="J25" s="25" t="s">
        <v>24</v>
      </c>
      <c r="AM25" s="30"/>
      <c r="AN25" s="30"/>
    </row>
    <row r="26" spans="1:40" customFormat="1" ht="33.75" hidden="1" x14ac:dyDescent="0.25">
      <c r="A26" s="31">
        <f>IF(J26&lt;&gt;"",COUNTA(J$1:J26),"")</f>
        <v>9</v>
      </c>
      <c r="B26" s="34" t="s">
        <v>36</v>
      </c>
      <c r="C26" s="33" t="s">
        <v>37</v>
      </c>
      <c r="D26" s="31" t="s">
        <v>33</v>
      </c>
      <c r="E26" s="36">
        <v>168.62</v>
      </c>
      <c r="F26" s="31"/>
      <c r="G26" s="31">
        <f t="shared" ca="1" si="2"/>
        <v>168.62</v>
      </c>
      <c r="H26" s="31" t="str">
        <f t="shared" ca="1" si="3"/>
        <v/>
      </c>
      <c r="J26" s="25" t="s">
        <v>24</v>
      </c>
      <c r="AM26" s="30"/>
      <c r="AN26" s="30"/>
    </row>
    <row r="27" spans="1:40" customFormat="1" ht="33.75" hidden="1" x14ac:dyDescent="0.25">
      <c r="A27" s="31">
        <f>IF(J27&lt;&gt;"",COUNTA(J$1:J27),"")</f>
        <v>10</v>
      </c>
      <c r="B27" s="34" t="s">
        <v>38</v>
      </c>
      <c r="C27" s="33" t="s">
        <v>39</v>
      </c>
      <c r="D27" s="31" t="s">
        <v>33</v>
      </c>
      <c r="E27" s="36">
        <v>74.86</v>
      </c>
      <c r="F27" s="31"/>
      <c r="G27" s="31">
        <f t="shared" ca="1" si="2"/>
        <v>74.86</v>
      </c>
      <c r="H27" s="31" t="str">
        <f t="shared" ca="1" si="3"/>
        <v/>
      </c>
      <c r="J27" s="25" t="s">
        <v>24</v>
      </c>
      <c r="AM27" s="30"/>
      <c r="AN27" s="30"/>
    </row>
    <row r="28" spans="1:40" customFormat="1" ht="22.5" hidden="1" x14ac:dyDescent="0.25">
      <c r="A28" s="31">
        <f>IF(J28&lt;&gt;"",COUNTA(J$1:J28),"")</f>
        <v>11</v>
      </c>
      <c r="B28" s="34" t="s">
        <v>40</v>
      </c>
      <c r="C28" s="33" t="s">
        <v>41</v>
      </c>
      <c r="D28" s="31" t="s">
        <v>33</v>
      </c>
      <c r="E28" s="36">
        <v>156.11000000000001</v>
      </c>
      <c r="F28" s="31"/>
      <c r="G28" s="31">
        <f t="shared" ca="1" si="2"/>
        <v>156.11000000000001</v>
      </c>
      <c r="H28" s="31" t="str">
        <f t="shared" ca="1" si="3"/>
        <v/>
      </c>
      <c r="J28" s="25" t="s">
        <v>24</v>
      </c>
      <c r="AM28" s="30"/>
      <c r="AN28" s="30"/>
    </row>
    <row r="29" spans="1:40" customFormat="1" ht="22.5" hidden="1" x14ac:dyDescent="0.25">
      <c r="A29" s="31">
        <f>IF(J29&lt;&gt;"",COUNTA(J$1:J29),"")</f>
        <v>12</v>
      </c>
      <c r="B29" s="34" t="s">
        <v>42</v>
      </c>
      <c r="C29" s="33" t="s">
        <v>43</v>
      </c>
      <c r="D29" s="31" t="s">
        <v>33</v>
      </c>
      <c r="E29" s="36">
        <v>115.92</v>
      </c>
      <c r="F29" s="31"/>
      <c r="G29" s="31">
        <f t="shared" ca="1" si="2"/>
        <v>115.92</v>
      </c>
      <c r="H29" s="31" t="str">
        <f t="shared" ca="1" si="3"/>
        <v/>
      </c>
      <c r="J29" s="25" t="s">
        <v>24</v>
      </c>
      <c r="AM29" s="30"/>
      <c r="AN29" s="30"/>
    </row>
    <row r="30" spans="1:40" customFormat="1" ht="15" hidden="1" x14ac:dyDescent="0.25">
      <c r="A30" s="31">
        <f>IF(J30&lt;&gt;"",COUNTA(J$1:J30),"")</f>
        <v>13</v>
      </c>
      <c r="B30" s="34" t="s">
        <v>44</v>
      </c>
      <c r="C30" s="33" t="s">
        <v>45</v>
      </c>
      <c r="D30" s="31" t="s">
        <v>33</v>
      </c>
      <c r="E30" s="36">
        <v>443.66</v>
      </c>
      <c r="F30" s="31"/>
      <c r="G30" s="31">
        <f t="shared" ca="1" si="2"/>
        <v>443.66</v>
      </c>
      <c r="H30" s="31" t="str">
        <f t="shared" ca="1" si="3"/>
        <v/>
      </c>
      <c r="J30" s="25" t="s">
        <v>24</v>
      </c>
      <c r="AM30" s="30"/>
      <c r="AN30" s="30"/>
    </row>
    <row r="31" spans="1:40" customFormat="1" ht="33.75" hidden="1" x14ac:dyDescent="0.25">
      <c r="A31" s="31">
        <f>IF(J31&lt;&gt;"",COUNTA(J$1:J31),"")</f>
        <v>14</v>
      </c>
      <c r="B31" s="34" t="s">
        <v>46</v>
      </c>
      <c r="C31" s="33" t="s">
        <v>47</v>
      </c>
      <c r="D31" s="31" t="s">
        <v>33</v>
      </c>
      <c r="E31" s="36">
        <v>636.91999999999996</v>
      </c>
      <c r="F31" s="31"/>
      <c r="G31" s="31">
        <f t="shared" ca="1" si="2"/>
        <v>636.91999999999996</v>
      </c>
      <c r="H31" s="31" t="str">
        <f t="shared" ca="1" si="3"/>
        <v/>
      </c>
      <c r="J31" s="25" t="s">
        <v>24</v>
      </c>
      <c r="AM31" s="30"/>
      <c r="AN31" s="30"/>
    </row>
    <row r="32" spans="1:40" customFormat="1" ht="45" hidden="1" x14ac:dyDescent="0.25">
      <c r="A32" s="31">
        <f>IF(J32&lt;&gt;"",COUNTA(J$1:J32),"")</f>
        <v>15</v>
      </c>
      <c r="B32" s="34" t="s">
        <v>48</v>
      </c>
      <c r="C32" s="33" t="s">
        <v>49</v>
      </c>
      <c r="D32" s="31" t="s">
        <v>33</v>
      </c>
      <c r="E32" s="36">
        <v>37.26</v>
      </c>
      <c r="F32" s="31"/>
      <c r="G32" s="31">
        <f t="shared" ca="1" si="2"/>
        <v>37.26</v>
      </c>
      <c r="H32" s="31" t="str">
        <f t="shared" ca="1" si="3"/>
        <v/>
      </c>
      <c r="J32" s="25" t="s">
        <v>24</v>
      </c>
      <c r="AM32" s="30"/>
      <c r="AN32" s="30"/>
    </row>
    <row r="33" spans="1:40" customFormat="1" ht="22.5" hidden="1" x14ac:dyDescent="0.25">
      <c r="A33" s="31">
        <f>IF(J33&lt;&gt;"",COUNTA(J$1:J33),"")</f>
        <v>16</v>
      </c>
      <c r="B33" s="38">
        <v>330301</v>
      </c>
      <c r="C33" s="33" t="s">
        <v>50</v>
      </c>
      <c r="D33" s="31" t="s">
        <v>33</v>
      </c>
      <c r="E33" s="36">
        <v>36.25</v>
      </c>
      <c r="F33" s="31"/>
      <c r="G33" s="31">
        <f t="shared" ca="1" si="2"/>
        <v>36.25</v>
      </c>
      <c r="H33" s="31" t="str">
        <f t="shared" ca="1" si="3"/>
        <v/>
      </c>
      <c r="J33" s="25" t="s">
        <v>24</v>
      </c>
      <c r="AM33" s="30"/>
      <c r="AN33" s="30"/>
    </row>
    <row r="34" spans="1:40" customFormat="1" ht="22.5" hidden="1" x14ac:dyDescent="0.25">
      <c r="A34" s="31">
        <f>IF(J34&lt;&gt;"",COUNTA(J$1:J34),"")</f>
        <v>17</v>
      </c>
      <c r="B34" s="38">
        <v>400001</v>
      </c>
      <c r="C34" s="33" t="s">
        <v>52</v>
      </c>
      <c r="D34" s="31" t="s">
        <v>33</v>
      </c>
      <c r="E34" s="36">
        <v>55.21</v>
      </c>
      <c r="F34" s="31"/>
      <c r="G34" s="31">
        <f t="shared" ca="1" si="2"/>
        <v>55.21</v>
      </c>
      <c r="H34" s="31" t="str">
        <f t="shared" ca="1" si="3"/>
        <v/>
      </c>
      <c r="J34" s="25" t="s">
        <v>24</v>
      </c>
      <c r="AM34" s="30"/>
      <c r="AN34" s="30"/>
    </row>
    <row r="35" spans="1:40" customFormat="1" ht="15" x14ac:dyDescent="0.25">
      <c r="A35" s="150" t="s">
        <v>53</v>
      </c>
      <c r="B35" s="151"/>
      <c r="C35" s="151"/>
      <c r="D35" s="151"/>
      <c r="E35" s="151"/>
      <c r="F35" s="151"/>
      <c r="G35" s="151"/>
      <c r="H35" s="152"/>
      <c r="AM35" s="30"/>
      <c r="AN35" s="30" t="s">
        <v>53</v>
      </c>
    </row>
    <row r="36" spans="1:40" customFormat="1" ht="15" x14ac:dyDescent="0.25">
      <c r="A36" s="31">
        <f>IF(J36&lt;&gt;"",COUNTA(J$1:J36),"")</f>
        <v>18</v>
      </c>
      <c r="B36" s="34" t="s">
        <v>55</v>
      </c>
      <c r="C36" s="33" t="s">
        <v>56</v>
      </c>
      <c r="D36" s="31" t="s">
        <v>57</v>
      </c>
      <c r="E36" s="35">
        <v>1.83E-2</v>
      </c>
      <c r="F36" s="31"/>
      <c r="G36" s="31">
        <f t="shared" ref="G36:G49" ca="1" si="4">IF((INDIRECT("R"&amp;ROW()&amp;"C"&amp;COLUMN()-2,FALSE)-INDIRECT("R"&amp;ROW()&amp;"C"&amp;COLUMN()-1,FALSE))&gt;0,INDIRECT("R"&amp;ROW()&amp;"C"&amp;COLUMN()-2,FALSE)-INDIRECT("R"&amp;ROW()&amp;"C"&amp;COLUMN()-1,FALSE),"")</f>
        <v>1.83E-2</v>
      </c>
      <c r="H36" s="31" t="str">
        <f t="shared" ref="H36:H49" ca="1" si="5">IF((INDIRECT("R"&amp;ROW()&amp;"C"&amp;COLUMN()-2,FALSE)-INDIRECT("R"&amp;ROW()&amp;"C"&amp;COLUMN()-3,FALSE))&gt;0,INDIRECT("R"&amp;ROW()&amp;"C"&amp;COLUMN()-2,FALSE)-INDIRECT("R"&amp;ROW()&amp;"C"&amp;COLUMN()-3,FALSE),"")</f>
        <v/>
      </c>
      <c r="J36" s="25" t="s">
        <v>24</v>
      </c>
      <c r="AM36" s="30"/>
      <c r="AN36" s="30"/>
    </row>
    <row r="37" spans="1:40" customFormat="1" ht="15" x14ac:dyDescent="0.25">
      <c r="A37" s="31">
        <f>IF(J37&lt;&gt;"",COUNTA(J$1:J37),"")</f>
        <v>19</v>
      </c>
      <c r="B37" s="34" t="s">
        <v>58</v>
      </c>
      <c r="C37" s="33" t="s">
        <v>59</v>
      </c>
      <c r="D37" s="31" t="s">
        <v>60</v>
      </c>
      <c r="E37" s="36">
        <v>316.95</v>
      </c>
      <c r="F37" s="31"/>
      <c r="G37" s="31">
        <f t="shared" ca="1" si="4"/>
        <v>316.95</v>
      </c>
      <c r="H37" s="31" t="str">
        <f t="shared" ca="1" si="5"/>
        <v/>
      </c>
      <c r="J37" s="25" t="s">
        <v>24</v>
      </c>
      <c r="AM37" s="30"/>
      <c r="AN37" s="30"/>
    </row>
    <row r="38" spans="1:40" customFormat="1" ht="22.5" x14ac:dyDescent="0.25">
      <c r="A38" s="31">
        <f>IF(J38&lt;&gt;"",COUNTA(J$1:J38),"")</f>
        <v>20</v>
      </c>
      <c r="B38" s="34" t="s">
        <v>61</v>
      </c>
      <c r="C38" s="33" t="s">
        <v>62</v>
      </c>
      <c r="D38" s="31" t="s">
        <v>57</v>
      </c>
      <c r="E38" s="35">
        <v>5.5999999999999999E-3</v>
      </c>
      <c r="F38" s="31"/>
      <c r="G38" s="31">
        <f t="shared" ca="1" si="4"/>
        <v>5.5999999999999999E-3</v>
      </c>
      <c r="H38" s="31" t="str">
        <f t="shared" ca="1" si="5"/>
        <v/>
      </c>
      <c r="J38" s="25" t="s">
        <v>24</v>
      </c>
      <c r="AM38" s="30"/>
      <c r="AN38" s="30"/>
    </row>
    <row r="39" spans="1:40" customFormat="1" ht="15" x14ac:dyDescent="0.25">
      <c r="A39" s="31">
        <f>IF(J39&lt;&gt;"",COUNTA(J$1:J39),"")</f>
        <v>21</v>
      </c>
      <c r="B39" s="34" t="s">
        <v>63</v>
      </c>
      <c r="C39" s="33" t="s">
        <v>64</v>
      </c>
      <c r="D39" s="31" t="s">
        <v>57</v>
      </c>
      <c r="E39" s="35">
        <v>0.35589999999999999</v>
      </c>
      <c r="F39" s="31"/>
      <c r="G39" s="31">
        <f t="shared" ca="1" si="4"/>
        <v>0.35589999999999999</v>
      </c>
      <c r="H39" s="31" t="str">
        <f t="shared" ca="1" si="5"/>
        <v/>
      </c>
      <c r="J39" s="25" t="s">
        <v>24</v>
      </c>
      <c r="AM39" s="30"/>
      <c r="AN39" s="30"/>
    </row>
    <row r="40" spans="1:40" customFormat="1" ht="15" x14ac:dyDescent="0.25">
      <c r="A40" s="31">
        <f>IF(J40&lt;&gt;"",COUNTA(J$1:J40),"")</f>
        <v>22</v>
      </c>
      <c r="B40" s="34" t="s">
        <v>65</v>
      </c>
      <c r="C40" s="33" t="s">
        <v>66</v>
      </c>
      <c r="D40" s="31" t="s">
        <v>57</v>
      </c>
      <c r="E40" s="35">
        <v>0.3165</v>
      </c>
      <c r="F40" s="31"/>
      <c r="G40" s="31">
        <f t="shared" ca="1" si="4"/>
        <v>0.3165</v>
      </c>
      <c r="H40" s="31" t="str">
        <f t="shared" ca="1" si="5"/>
        <v/>
      </c>
      <c r="J40" s="25" t="s">
        <v>24</v>
      </c>
      <c r="AM40" s="30"/>
      <c r="AN40" s="30"/>
    </row>
    <row r="41" spans="1:40" customFormat="1" ht="15" x14ac:dyDescent="0.25">
      <c r="A41" s="31">
        <f>IF(J41&lt;&gt;"",COUNTA(J$1:J41),"")</f>
        <v>23</v>
      </c>
      <c r="B41" s="34" t="s">
        <v>67</v>
      </c>
      <c r="C41" s="33" t="s">
        <v>68</v>
      </c>
      <c r="D41" s="31" t="s">
        <v>57</v>
      </c>
      <c r="E41" s="35">
        <v>0.36930000000000002</v>
      </c>
      <c r="F41" s="31"/>
      <c r="G41" s="31">
        <f t="shared" ca="1" si="4"/>
        <v>0.36930000000000002</v>
      </c>
      <c r="H41" s="31" t="str">
        <f t="shared" ca="1" si="5"/>
        <v/>
      </c>
      <c r="J41" s="25" t="s">
        <v>24</v>
      </c>
      <c r="AM41" s="30"/>
      <c r="AN41" s="30"/>
    </row>
    <row r="42" spans="1:40" customFormat="1" ht="22.5" x14ac:dyDescent="0.25">
      <c r="A42" s="31">
        <f>IF(J42&lt;&gt;"",COUNTA(J$1:J42),"")</f>
        <v>24</v>
      </c>
      <c r="B42" s="34" t="s">
        <v>69</v>
      </c>
      <c r="C42" s="33" t="s">
        <v>70</v>
      </c>
      <c r="D42" s="31" t="s">
        <v>57</v>
      </c>
      <c r="E42" s="35">
        <v>0.65229999999999999</v>
      </c>
      <c r="F42" s="31"/>
      <c r="G42" s="31">
        <f t="shared" ca="1" si="4"/>
        <v>0.65229999999999999</v>
      </c>
      <c r="H42" s="31" t="str">
        <f t="shared" ca="1" si="5"/>
        <v/>
      </c>
      <c r="J42" s="25" t="s">
        <v>24</v>
      </c>
      <c r="AM42" s="30"/>
      <c r="AN42" s="30"/>
    </row>
    <row r="43" spans="1:40" customFormat="1" ht="15" x14ac:dyDescent="0.25">
      <c r="A43" s="31">
        <f>IF(J43&lt;&gt;"",COUNTA(J$1:J43),"")</f>
        <v>25</v>
      </c>
      <c r="B43" s="34" t="s">
        <v>71</v>
      </c>
      <c r="C43" s="33" t="s">
        <v>72</v>
      </c>
      <c r="D43" s="31" t="s">
        <v>57</v>
      </c>
      <c r="E43" s="35">
        <v>1.9E-3</v>
      </c>
      <c r="F43" s="31"/>
      <c r="G43" s="31">
        <f t="shared" ca="1" si="4"/>
        <v>1.9E-3</v>
      </c>
      <c r="H43" s="31" t="str">
        <f t="shared" ca="1" si="5"/>
        <v/>
      </c>
      <c r="J43" s="25" t="s">
        <v>24</v>
      </c>
      <c r="AM43" s="30"/>
      <c r="AN43" s="30"/>
    </row>
    <row r="44" spans="1:40" customFormat="1" ht="15" x14ac:dyDescent="0.25">
      <c r="A44" s="31">
        <f>IF(J44&lt;&gt;"",COUNTA(J$1:J44),"")</f>
        <v>26</v>
      </c>
      <c r="B44" s="34" t="s">
        <v>73</v>
      </c>
      <c r="C44" s="33" t="s">
        <v>74</v>
      </c>
      <c r="D44" s="31" t="s">
        <v>75</v>
      </c>
      <c r="E44" s="32">
        <v>95.513999999999996</v>
      </c>
      <c r="F44" s="31"/>
      <c r="G44" s="31">
        <f t="shared" ca="1" si="4"/>
        <v>95.513999999999996</v>
      </c>
      <c r="H44" s="31" t="str">
        <f t="shared" ca="1" si="5"/>
        <v/>
      </c>
      <c r="J44" s="25" t="s">
        <v>24</v>
      </c>
      <c r="AM44" s="30"/>
      <c r="AN44" s="30"/>
    </row>
    <row r="45" spans="1:40" customFormat="1" ht="15" x14ac:dyDescent="0.25">
      <c r="A45" s="31">
        <f>IF(J45&lt;&gt;"",COUNTA(J$1:J45),"")</f>
        <v>27</v>
      </c>
      <c r="B45" s="34" t="s">
        <v>76</v>
      </c>
      <c r="C45" s="33" t="s">
        <v>77</v>
      </c>
      <c r="D45" s="31" t="s">
        <v>57</v>
      </c>
      <c r="E45" s="35">
        <v>0.1101</v>
      </c>
      <c r="F45" s="31"/>
      <c r="G45" s="31">
        <f t="shared" ca="1" si="4"/>
        <v>0.1101</v>
      </c>
      <c r="H45" s="31" t="str">
        <f t="shared" ca="1" si="5"/>
        <v/>
      </c>
      <c r="J45" s="25" t="s">
        <v>24</v>
      </c>
      <c r="AM45" s="30"/>
      <c r="AN45" s="30"/>
    </row>
    <row r="46" spans="1:40" customFormat="1" ht="33.75" x14ac:dyDescent="0.25">
      <c r="A46" s="31">
        <f>IF(J46&lt;&gt;"",COUNTA(J$1:J46),"")</f>
        <v>28</v>
      </c>
      <c r="B46" s="34" t="s">
        <v>78</v>
      </c>
      <c r="C46" s="33" t="s">
        <v>79</v>
      </c>
      <c r="D46" s="31" t="s">
        <v>60</v>
      </c>
      <c r="E46" s="35">
        <v>0.16389999999999999</v>
      </c>
      <c r="F46" s="31"/>
      <c r="G46" s="31">
        <f t="shared" ca="1" si="4"/>
        <v>0.16389999999999999</v>
      </c>
      <c r="H46" s="31" t="str">
        <f t="shared" ca="1" si="5"/>
        <v/>
      </c>
      <c r="J46" s="25" t="s">
        <v>24</v>
      </c>
      <c r="AM46" s="30"/>
      <c r="AN46" s="30"/>
    </row>
    <row r="47" spans="1:40" customFormat="1" ht="15" x14ac:dyDescent="0.25">
      <c r="A47" s="31">
        <f>IF(J47&lt;&gt;"",COUNTA(J$1:J47),"")</f>
        <v>29</v>
      </c>
      <c r="B47" s="34" t="s">
        <v>80</v>
      </c>
      <c r="C47" s="33" t="s">
        <v>81</v>
      </c>
      <c r="D47" s="31" t="s">
        <v>57</v>
      </c>
      <c r="E47" s="35">
        <v>5.6899999999999999E-2</v>
      </c>
      <c r="F47" s="31"/>
      <c r="G47" s="31">
        <f t="shared" ca="1" si="4"/>
        <v>5.6899999999999999E-2</v>
      </c>
      <c r="H47" s="31" t="str">
        <f t="shared" ca="1" si="5"/>
        <v/>
      </c>
      <c r="J47" s="25" t="s">
        <v>24</v>
      </c>
      <c r="AM47" s="30"/>
      <c r="AN47" s="30"/>
    </row>
    <row r="48" spans="1:40" customFormat="1" ht="56.25" x14ac:dyDescent="0.25">
      <c r="A48" s="31">
        <f>IF(J48&lt;&gt;"",COUNTA(J$1:J48),"")</f>
        <v>30</v>
      </c>
      <c r="B48" s="34" t="s">
        <v>84</v>
      </c>
      <c r="C48" s="33" t="s">
        <v>85</v>
      </c>
      <c r="D48" s="31" t="s">
        <v>57</v>
      </c>
      <c r="E48" s="35">
        <v>0.1163</v>
      </c>
      <c r="F48" s="31"/>
      <c r="G48" s="31">
        <f t="shared" ca="1" si="4"/>
        <v>0.1163</v>
      </c>
      <c r="H48" s="31" t="str">
        <f t="shared" ca="1" si="5"/>
        <v/>
      </c>
      <c r="J48" s="25" t="s">
        <v>24</v>
      </c>
      <c r="AM48" s="30"/>
      <c r="AN48" s="30"/>
    </row>
    <row r="49" spans="1:40" customFormat="1" ht="56.25" x14ac:dyDescent="0.25">
      <c r="A49" s="31">
        <f>IF(J49&lt;&gt;"",COUNTA(J$1:J49),"")</f>
        <v>31</v>
      </c>
      <c r="B49" s="34" t="s">
        <v>86</v>
      </c>
      <c r="C49" s="33" t="s">
        <v>87</v>
      </c>
      <c r="D49" s="31" t="s">
        <v>88</v>
      </c>
      <c r="E49" s="35">
        <v>3.4298999999999999</v>
      </c>
      <c r="F49" s="31"/>
      <c r="G49" s="31">
        <f t="shared" ca="1" si="4"/>
        <v>3.4298999999999999</v>
      </c>
      <c r="H49" s="31" t="str">
        <f t="shared" ca="1" si="5"/>
        <v/>
      </c>
      <c r="J49" s="25" t="s">
        <v>24</v>
      </c>
      <c r="AM49" s="30"/>
      <c r="AN49" s="30"/>
    </row>
    <row r="50" spans="1:40" customFormat="1" ht="15" x14ac:dyDescent="0.25">
      <c r="A50" s="150" t="s">
        <v>91</v>
      </c>
      <c r="B50" s="151"/>
      <c r="C50" s="151"/>
      <c r="D50" s="151"/>
      <c r="E50" s="151"/>
      <c r="F50" s="151"/>
      <c r="G50" s="151"/>
      <c r="H50" s="152"/>
      <c r="AM50" s="30" t="s">
        <v>91</v>
      </c>
      <c r="AN50" s="30"/>
    </row>
    <row r="51" spans="1:40" customFormat="1" ht="15" x14ac:dyDescent="0.25">
      <c r="A51" s="150" t="s">
        <v>53</v>
      </c>
      <c r="B51" s="151"/>
      <c r="C51" s="151"/>
      <c r="D51" s="151"/>
      <c r="E51" s="151"/>
      <c r="F51" s="151"/>
      <c r="G51" s="151"/>
      <c r="H51" s="152"/>
      <c r="AM51" s="30"/>
      <c r="AN51" s="30" t="s">
        <v>53</v>
      </c>
    </row>
    <row r="52" spans="1:40" customFormat="1" ht="15" x14ac:dyDescent="0.25">
      <c r="A52" s="150" t="s">
        <v>89</v>
      </c>
      <c r="B52" s="151"/>
      <c r="C52" s="151"/>
      <c r="D52" s="151"/>
      <c r="E52" s="151"/>
      <c r="F52" s="151"/>
      <c r="G52" s="151"/>
      <c r="H52" s="152"/>
      <c r="AM52" s="30"/>
      <c r="AN52" s="30" t="s">
        <v>89</v>
      </c>
    </row>
    <row r="53" spans="1:40" customFormat="1" ht="22.5" x14ac:dyDescent="0.25">
      <c r="A53" s="31">
        <f>IF(J53&lt;&gt;"",COUNTA(J$1:J53),"")</f>
        <v>32</v>
      </c>
      <c r="B53" s="34" t="s">
        <v>109</v>
      </c>
      <c r="C53" s="33" t="s">
        <v>108</v>
      </c>
      <c r="D53" s="31" t="s">
        <v>57</v>
      </c>
      <c r="E53" s="32">
        <v>96.364000000000004</v>
      </c>
      <c r="F53" s="31"/>
      <c r="G53" s="31">
        <f t="shared" ref="G53:G58" ca="1" si="6">IF((INDIRECT("R"&amp;ROW()&amp;"C"&amp;COLUMN()-2,FALSE)-INDIRECT("R"&amp;ROW()&amp;"C"&amp;COLUMN()-1,FALSE))&gt;0,INDIRECT("R"&amp;ROW()&amp;"C"&amp;COLUMN()-2,FALSE)-INDIRECT("R"&amp;ROW()&amp;"C"&amp;COLUMN()-1,FALSE),"")</f>
        <v>96.364000000000004</v>
      </c>
      <c r="H53" s="31" t="str">
        <f t="shared" ref="H53:H58" ca="1" si="7">IF((INDIRECT("R"&amp;ROW()&amp;"C"&amp;COLUMN()-2,FALSE)-INDIRECT("R"&amp;ROW()&amp;"C"&amp;COLUMN()-3,FALSE))&gt;0,INDIRECT("R"&amp;ROW()&amp;"C"&amp;COLUMN()-2,FALSE)-INDIRECT("R"&amp;ROW()&amp;"C"&amp;COLUMN()-3,FALSE),"")</f>
        <v/>
      </c>
      <c r="J53" s="25" t="s">
        <v>24</v>
      </c>
      <c r="AM53" s="30"/>
      <c r="AN53" s="30"/>
    </row>
    <row r="54" spans="1:40" customFormat="1" ht="22.5" x14ac:dyDescent="0.25">
      <c r="A54" s="31">
        <f>IF(J54&lt;&gt;"",COUNTA(J$1:J54),"")</f>
        <v>33</v>
      </c>
      <c r="B54" s="34" t="s">
        <v>104</v>
      </c>
      <c r="C54" s="33" t="s">
        <v>107</v>
      </c>
      <c r="D54" s="31" t="s">
        <v>57</v>
      </c>
      <c r="E54" s="32">
        <v>5.5E-2</v>
      </c>
      <c r="F54" s="31"/>
      <c r="G54" s="31">
        <f t="shared" ca="1" si="6"/>
        <v>5.5E-2</v>
      </c>
      <c r="H54" s="31" t="str">
        <f t="shared" ca="1" si="7"/>
        <v/>
      </c>
      <c r="J54" s="25" t="s">
        <v>24</v>
      </c>
      <c r="AM54" s="30"/>
      <c r="AN54" s="30"/>
    </row>
    <row r="55" spans="1:40" customFormat="1" ht="22.5" x14ac:dyDescent="0.25">
      <c r="A55" s="31">
        <f>IF(J55&lt;&gt;"",COUNTA(J$1:J55),"")</f>
        <v>34</v>
      </c>
      <c r="B55" s="34" t="s">
        <v>104</v>
      </c>
      <c r="C55" s="33" t="s">
        <v>106</v>
      </c>
      <c r="D55" s="31" t="s">
        <v>57</v>
      </c>
      <c r="E55" s="32">
        <v>5.5E-2</v>
      </c>
      <c r="F55" s="31"/>
      <c r="G55" s="31">
        <f t="shared" ca="1" si="6"/>
        <v>5.5E-2</v>
      </c>
      <c r="H55" s="31" t="str">
        <f t="shared" ca="1" si="7"/>
        <v/>
      </c>
      <c r="J55" s="25" t="s">
        <v>24</v>
      </c>
      <c r="AM55" s="30"/>
      <c r="AN55" s="30"/>
    </row>
    <row r="56" spans="1:40" customFormat="1" ht="22.5" x14ac:dyDescent="0.25">
      <c r="A56" s="31">
        <f>IF(J56&lt;&gt;"",COUNTA(J$1:J56),"")</f>
        <v>35</v>
      </c>
      <c r="B56" s="34" t="s">
        <v>104</v>
      </c>
      <c r="C56" s="33" t="s">
        <v>105</v>
      </c>
      <c r="D56" s="31" t="s">
        <v>57</v>
      </c>
      <c r="E56" s="32">
        <v>2.5999999999999999E-2</v>
      </c>
      <c r="F56" s="31"/>
      <c r="G56" s="31">
        <f t="shared" ca="1" si="6"/>
        <v>2.5999999999999999E-2</v>
      </c>
      <c r="H56" s="31" t="str">
        <f t="shared" ca="1" si="7"/>
        <v/>
      </c>
      <c r="J56" s="25" t="s">
        <v>24</v>
      </c>
      <c r="AM56" s="30"/>
      <c r="AN56" s="30"/>
    </row>
    <row r="57" spans="1:40" customFormat="1" ht="22.5" x14ac:dyDescent="0.25">
      <c r="A57" s="31">
        <f>IF(J57&lt;&gt;"",COUNTA(J$1:J57),"")</f>
        <v>36</v>
      </c>
      <c r="B57" s="34" t="s">
        <v>104</v>
      </c>
      <c r="C57" s="33" t="s">
        <v>103</v>
      </c>
      <c r="D57" s="31" t="s">
        <v>57</v>
      </c>
      <c r="E57" s="32">
        <v>2.7E-2</v>
      </c>
      <c r="F57" s="31"/>
      <c r="G57" s="31">
        <f t="shared" ca="1" si="6"/>
        <v>2.7E-2</v>
      </c>
      <c r="H57" s="31" t="str">
        <f t="shared" ca="1" si="7"/>
        <v/>
      </c>
      <c r="J57" s="25" t="s">
        <v>24</v>
      </c>
      <c r="AM57" s="30"/>
      <c r="AN57" s="30"/>
    </row>
    <row r="58" spans="1:40" customFormat="1" ht="33.75" x14ac:dyDescent="0.25">
      <c r="A58" s="31">
        <f>IF(J58&lt;&gt;"",COUNTA(J$1:J58),"")</f>
        <v>37</v>
      </c>
      <c r="B58" s="34" t="s">
        <v>111</v>
      </c>
      <c r="C58" s="33" t="s">
        <v>93</v>
      </c>
      <c r="D58" s="31" t="s">
        <v>57</v>
      </c>
      <c r="E58" s="32">
        <v>79.995999999999995</v>
      </c>
      <c r="F58" s="31"/>
      <c r="G58" s="31">
        <f t="shared" ca="1" si="6"/>
        <v>79.995999999999995</v>
      </c>
      <c r="H58" s="31" t="str">
        <f t="shared" ca="1" si="7"/>
        <v/>
      </c>
      <c r="J58" s="25" t="s">
        <v>24</v>
      </c>
      <c r="AM58" s="30"/>
      <c r="AN58" s="30"/>
    </row>
    <row r="59" spans="1:40" customFormat="1" ht="13.5" customHeight="1" x14ac:dyDescent="0.25">
      <c r="A59" s="29"/>
      <c r="B59" s="29"/>
      <c r="C59" s="29"/>
      <c r="D59" s="29"/>
      <c r="E59" s="29"/>
      <c r="F59" s="29"/>
      <c r="G59" s="29"/>
      <c r="H59" s="29"/>
    </row>
  </sheetData>
  <mergeCells count="19">
    <mergeCell ref="A51:H51"/>
    <mergeCell ref="A52:H52"/>
    <mergeCell ref="A15:H15"/>
    <mergeCell ref="A16:H16"/>
    <mergeCell ref="A23:H23"/>
    <mergeCell ref="A35:H35"/>
    <mergeCell ref="A50:H50"/>
    <mergeCell ref="C10:F10"/>
    <mergeCell ref="A12:A13"/>
    <mergeCell ref="B12:B13"/>
    <mergeCell ref="C12:C13"/>
    <mergeCell ref="D12:D13"/>
    <mergeCell ref="E12:H12"/>
    <mergeCell ref="B8:H8"/>
    <mergeCell ref="A2:H2"/>
    <mergeCell ref="A3:H3"/>
    <mergeCell ref="A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862D-718D-4ADB-8ACE-EBC399FEC1C6}">
  <sheetPr>
    <pageSetUpPr fitToPage="1"/>
  </sheetPr>
  <dimension ref="A2:AN57"/>
  <sheetViews>
    <sheetView topLeftCell="A48" workbookViewId="0">
      <selection activeCell="D78" sqref="D78"/>
    </sheetView>
  </sheetViews>
  <sheetFormatPr defaultColWidth="9.140625" defaultRowHeight="11.25" customHeight="1" x14ac:dyDescent="0.2"/>
  <cols>
    <col min="1" max="1" width="6.140625" style="25" customWidth="1"/>
    <col min="2" max="2" width="15.5703125" style="25" customWidth="1"/>
    <col min="3" max="3" width="31" style="25" customWidth="1"/>
    <col min="4" max="4" width="9.85546875" style="25" customWidth="1"/>
    <col min="5" max="5" width="10.7109375" style="25" customWidth="1"/>
    <col min="6" max="9" width="9.140625" style="25"/>
    <col min="10" max="10" width="0" style="25" hidden="1" customWidth="1"/>
    <col min="11" max="19" width="9.140625" style="25"/>
    <col min="20" max="27" width="100.7109375" style="28" hidden="1" customWidth="1"/>
    <col min="28" max="34" width="94.5703125" style="27" hidden="1" customWidth="1"/>
    <col min="35" max="38" width="60.7109375" style="27" hidden="1" customWidth="1"/>
    <col min="39" max="40" width="100.7109375" style="26" hidden="1" customWidth="1"/>
    <col min="41" max="16384" width="9.140625" style="25"/>
  </cols>
  <sheetData>
    <row r="2" spans="1:40" customFormat="1" ht="26.25" x14ac:dyDescent="0.25">
      <c r="A2" s="145" t="s">
        <v>0</v>
      </c>
      <c r="B2" s="145"/>
      <c r="C2" s="145"/>
      <c r="D2" s="145"/>
      <c r="E2" s="145"/>
      <c r="F2" s="145"/>
      <c r="G2" s="145"/>
      <c r="H2" s="145"/>
      <c r="T2" s="48" t="s">
        <v>0</v>
      </c>
      <c r="U2" s="48" t="s">
        <v>1</v>
      </c>
      <c r="V2" s="48" t="s">
        <v>1</v>
      </c>
      <c r="W2" s="48" t="s">
        <v>1</v>
      </c>
      <c r="X2" s="48" t="s">
        <v>1</v>
      </c>
      <c r="Y2" s="48" t="s">
        <v>1</v>
      </c>
      <c r="Z2" s="48" t="s">
        <v>1</v>
      </c>
      <c r="AA2" s="48" t="s">
        <v>1</v>
      </c>
    </row>
    <row r="3" spans="1:40" customFormat="1" ht="13.5" customHeight="1" x14ac:dyDescent="0.25">
      <c r="A3" s="146" t="s">
        <v>2</v>
      </c>
      <c r="B3" s="146"/>
      <c r="C3" s="146"/>
      <c r="D3" s="146"/>
      <c r="E3" s="146"/>
      <c r="F3" s="146"/>
      <c r="G3" s="146"/>
      <c r="H3" s="146"/>
    </row>
    <row r="4" spans="1:40" customFormat="1" ht="13.5" customHeight="1" x14ac:dyDescent="0.25">
      <c r="A4" s="48"/>
      <c r="B4" s="48"/>
      <c r="C4" s="48"/>
      <c r="D4" s="48"/>
      <c r="E4" s="48"/>
      <c r="F4" s="48"/>
      <c r="G4" s="48"/>
      <c r="H4" s="48"/>
    </row>
    <row r="5" spans="1:40" customFormat="1" ht="15.75" x14ac:dyDescent="0.25">
      <c r="A5" s="147" t="s">
        <v>3</v>
      </c>
      <c r="B5" s="147"/>
      <c r="C5" s="147"/>
      <c r="D5" s="147"/>
      <c r="E5" s="147"/>
      <c r="F5" s="147"/>
      <c r="G5" s="147"/>
      <c r="H5" s="147"/>
    </row>
    <row r="6" spans="1:40" customFormat="1" ht="12" customHeight="1" x14ac:dyDescent="0.25">
      <c r="A6" s="148" t="s">
        <v>4</v>
      </c>
      <c r="B6" s="148"/>
      <c r="C6" s="148"/>
      <c r="D6" s="148"/>
      <c r="E6" s="148"/>
      <c r="F6" s="148"/>
      <c r="G6" s="148"/>
      <c r="H6" s="148"/>
    </row>
    <row r="7" spans="1:40" customFormat="1" ht="12" customHeight="1" x14ac:dyDescent="0.25">
      <c r="A7" s="149" t="s">
        <v>110</v>
      </c>
      <c r="B7" s="149"/>
      <c r="C7" s="149"/>
      <c r="D7" s="149"/>
      <c r="E7" s="149"/>
      <c r="F7" s="149"/>
      <c r="G7" s="149"/>
      <c r="H7" s="149"/>
    </row>
    <row r="8" spans="1:40" customFormat="1" ht="15" x14ac:dyDescent="0.25">
      <c r="A8" s="47" t="s">
        <v>6</v>
      </c>
      <c r="B8" s="144" t="s">
        <v>7</v>
      </c>
      <c r="C8" s="144"/>
      <c r="D8" s="144"/>
      <c r="E8" s="144"/>
      <c r="F8" s="144"/>
      <c r="G8" s="144"/>
      <c r="H8" s="144"/>
      <c r="AB8" s="43" t="s">
        <v>7</v>
      </c>
      <c r="AC8" s="43" t="s">
        <v>1</v>
      </c>
      <c r="AD8" s="43" t="s">
        <v>1</v>
      </c>
      <c r="AE8" s="43" t="s">
        <v>1</v>
      </c>
      <c r="AF8" s="43" t="s">
        <v>1</v>
      </c>
      <c r="AG8" s="43" t="s">
        <v>1</v>
      </c>
      <c r="AH8" s="43" t="s">
        <v>1</v>
      </c>
    </row>
    <row r="9" spans="1:40" customFormat="1" ht="11.25" customHeight="1" x14ac:dyDescent="0.25">
      <c r="A9" s="47"/>
      <c r="B9" s="44"/>
      <c r="C9" s="44"/>
      <c r="D9" s="44"/>
      <c r="E9" s="44"/>
      <c r="F9" s="44"/>
      <c r="G9" s="44"/>
      <c r="H9" s="44"/>
    </row>
    <row r="10" spans="1:40" customFormat="1" ht="15" x14ac:dyDescent="0.25">
      <c r="A10" s="46"/>
      <c r="B10" s="45" t="s">
        <v>8</v>
      </c>
      <c r="C10" s="144" t="s">
        <v>9</v>
      </c>
      <c r="D10" s="144"/>
      <c r="E10" s="144"/>
      <c r="F10" s="144"/>
      <c r="G10" s="44"/>
      <c r="H10" s="44"/>
      <c r="AI10" s="43" t="s">
        <v>9</v>
      </c>
      <c r="AJ10" s="43" t="s">
        <v>1</v>
      </c>
      <c r="AK10" s="43" t="s">
        <v>1</v>
      </c>
      <c r="AL10" s="43" t="s">
        <v>1</v>
      </c>
    </row>
    <row r="11" spans="1:40" customFormat="1" ht="20.25" customHeight="1" x14ac:dyDescent="0.25">
      <c r="A11" s="42"/>
    </row>
    <row r="12" spans="1:40" customFormat="1" ht="36" customHeight="1" x14ac:dyDescent="0.25">
      <c r="A12" s="153" t="s">
        <v>10</v>
      </c>
      <c r="B12" s="153" t="s">
        <v>11</v>
      </c>
      <c r="C12" s="153" t="s">
        <v>12</v>
      </c>
      <c r="D12" s="153" t="s">
        <v>13</v>
      </c>
      <c r="E12" s="155" t="s">
        <v>14</v>
      </c>
      <c r="F12" s="156"/>
      <c r="G12" s="157"/>
      <c r="H12" s="158"/>
    </row>
    <row r="13" spans="1:40" customFormat="1" ht="36" customHeight="1" x14ac:dyDescent="0.25">
      <c r="A13" s="154"/>
      <c r="B13" s="154"/>
      <c r="C13" s="154"/>
      <c r="D13" s="154"/>
      <c r="E13" s="41" t="s">
        <v>15</v>
      </c>
      <c r="F13" s="41" t="s">
        <v>16</v>
      </c>
      <c r="G13" s="41" t="s">
        <v>17</v>
      </c>
      <c r="H13" s="40" t="s">
        <v>18</v>
      </c>
    </row>
    <row r="14" spans="1:40" customFormat="1" ht="15" x14ac:dyDescent="0.25">
      <c r="A14" s="39">
        <v>1</v>
      </c>
      <c r="B14" s="39">
        <v>2</v>
      </c>
      <c r="C14" s="39">
        <v>3</v>
      </c>
      <c r="D14" s="39">
        <v>4</v>
      </c>
      <c r="E14" s="39">
        <v>5</v>
      </c>
      <c r="F14" s="39">
        <v>6</v>
      </c>
      <c r="G14" s="39">
        <v>7</v>
      </c>
      <c r="H14" s="39">
        <v>8</v>
      </c>
    </row>
    <row r="15" spans="1:40" customFormat="1" ht="15" x14ac:dyDescent="0.25">
      <c r="A15" s="150" t="s">
        <v>19</v>
      </c>
      <c r="B15" s="151"/>
      <c r="C15" s="151"/>
      <c r="D15" s="151"/>
      <c r="E15" s="151"/>
      <c r="F15" s="151"/>
      <c r="G15" s="151"/>
      <c r="H15" s="152"/>
      <c r="AM15" s="30" t="s">
        <v>19</v>
      </c>
    </row>
    <row r="16" spans="1:40" customFormat="1" ht="15" x14ac:dyDescent="0.25">
      <c r="A16" s="150" t="s">
        <v>20</v>
      </c>
      <c r="B16" s="151"/>
      <c r="C16" s="151"/>
      <c r="D16" s="151"/>
      <c r="E16" s="151"/>
      <c r="F16" s="151"/>
      <c r="G16" s="151"/>
      <c r="H16" s="152"/>
      <c r="AM16" s="30"/>
      <c r="AN16" s="30" t="s">
        <v>20</v>
      </c>
    </row>
    <row r="17" spans="1:40" customFormat="1" ht="15" hidden="1" x14ac:dyDescent="0.25">
      <c r="A17" s="31">
        <f>IF(J17&lt;&gt;"",COUNTA(J$1:J17),"")</f>
        <v>1</v>
      </c>
      <c r="B17" s="34" t="s">
        <v>21</v>
      </c>
      <c r="C17" s="33" t="s">
        <v>22</v>
      </c>
      <c r="D17" s="31" t="s">
        <v>23</v>
      </c>
      <c r="E17" s="37">
        <v>3016.9</v>
      </c>
      <c r="F17" s="31"/>
      <c r="G17" s="31">
        <f ca="1">IF((INDIRECT("R"&amp;ROW()&amp;"C"&amp;COLUMN()-2,FALSE)-INDIRECT("R"&amp;ROW()&amp;"C"&amp;COLUMN()-1,FALSE))&gt;0,INDIRECT("R"&amp;ROW()&amp;"C"&amp;COLUMN()-2,FALSE)-INDIRECT("R"&amp;ROW()&amp;"C"&amp;COLUMN()-1,FALSE),"")</f>
        <v>3016.9</v>
      </c>
      <c r="H17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7" s="25" t="s">
        <v>24</v>
      </c>
      <c r="AM17" s="30"/>
      <c r="AN17" s="30"/>
    </row>
    <row r="18" spans="1:40" customFormat="1" ht="15" hidden="1" x14ac:dyDescent="0.25">
      <c r="A18" s="31">
        <f>IF(J18&lt;&gt;"",COUNTA(J$1:J18),"")</f>
        <v>2</v>
      </c>
      <c r="B18" s="34" t="s">
        <v>25</v>
      </c>
      <c r="C18" s="33" t="s">
        <v>22</v>
      </c>
      <c r="D18" s="31" t="s">
        <v>23</v>
      </c>
      <c r="E18" s="36">
        <v>558.38</v>
      </c>
      <c r="F18" s="31"/>
      <c r="G18" s="31">
        <f ca="1">IF((INDIRECT("R"&amp;ROW()&amp;"C"&amp;COLUMN()-2,FALSE)-INDIRECT("R"&amp;ROW()&amp;"C"&amp;COLUMN()-1,FALSE))&gt;0,INDIRECT("R"&amp;ROW()&amp;"C"&amp;COLUMN()-2,FALSE)-INDIRECT("R"&amp;ROW()&amp;"C"&amp;COLUMN()-1,FALSE),"")</f>
        <v>558.38</v>
      </c>
      <c r="H18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8" s="25" t="s">
        <v>24</v>
      </c>
      <c r="AM18" s="30"/>
      <c r="AN18" s="30"/>
    </row>
    <row r="19" spans="1:40" customFormat="1" ht="15" hidden="1" x14ac:dyDescent="0.25">
      <c r="A19" s="31">
        <f>IF(J19&lt;&gt;"",COUNTA(J$1:J19),"")</f>
        <v>3</v>
      </c>
      <c r="B19" s="34" t="s">
        <v>26</v>
      </c>
      <c r="C19" s="33" t="s">
        <v>22</v>
      </c>
      <c r="D19" s="31" t="s">
        <v>23</v>
      </c>
      <c r="E19" s="36">
        <v>162.96</v>
      </c>
      <c r="F19" s="31"/>
      <c r="G19" s="31">
        <f ca="1">IF((INDIRECT("R"&amp;ROW()&amp;"C"&amp;COLUMN()-2,FALSE)-INDIRECT("R"&amp;ROW()&amp;"C"&amp;COLUMN()-1,FALSE))&gt;0,INDIRECT("R"&amp;ROW()&amp;"C"&amp;COLUMN()-2,FALSE)-INDIRECT("R"&amp;ROW()&amp;"C"&amp;COLUMN()-1,FALSE),"")</f>
        <v>162.96</v>
      </c>
      <c r="H19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19" s="25" t="s">
        <v>24</v>
      </c>
      <c r="AM19" s="30"/>
      <c r="AN19" s="30"/>
    </row>
    <row r="20" spans="1:40" customFormat="1" ht="15" hidden="1" x14ac:dyDescent="0.25">
      <c r="A20" s="31">
        <f>IF(J20&lt;&gt;"",COUNTA(J$1:J20),"")</f>
        <v>4</v>
      </c>
      <c r="B20" s="34" t="s">
        <v>27</v>
      </c>
      <c r="C20" s="33" t="s">
        <v>22</v>
      </c>
      <c r="D20" s="31" t="s">
        <v>23</v>
      </c>
      <c r="E20" s="36">
        <v>629.63</v>
      </c>
      <c r="F20" s="31"/>
      <c r="G20" s="31">
        <f ca="1">IF((INDIRECT("R"&amp;ROW()&amp;"C"&amp;COLUMN()-2,FALSE)-INDIRECT("R"&amp;ROW()&amp;"C"&amp;COLUMN()-1,FALSE))&gt;0,INDIRECT("R"&amp;ROW()&amp;"C"&amp;COLUMN()-2,FALSE)-INDIRECT("R"&amp;ROW()&amp;"C"&amp;COLUMN()-1,FALSE),"")</f>
        <v>629.63</v>
      </c>
      <c r="H20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0" s="25" t="s">
        <v>24</v>
      </c>
      <c r="AM20" s="30"/>
      <c r="AN20" s="30"/>
    </row>
    <row r="21" spans="1:40" customFormat="1" ht="15" hidden="1" x14ac:dyDescent="0.25">
      <c r="A21" s="31">
        <f>IF(J21&lt;&gt;"",COUNTA(J$1:J21),"")</f>
        <v>5</v>
      </c>
      <c r="B21" s="38">
        <v>2</v>
      </c>
      <c r="C21" s="33" t="s">
        <v>29</v>
      </c>
      <c r="D21" s="31" t="s">
        <v>23</v>
      </c>
      <c r="E21" s="37">
        <v>572.5</v>
      </c>
      <c r="F21" s="31"/>
      <c r="G21" s="31">
        <f ca="1">IF((INDIRECT("R"&amp;ROW()&amp;"C"&amp;COLUMN()-2,FALSE)-INDIRECT("R"&amp;ROW()&amp;"C"&amp;COLUMN()-1,FALSE))&gt;0,INDIRECT("R"&amp;ROW()&amp;"C"&amp;COLUMN()-2,FALSE)-INDIRECT("R"&amp;ROW()&amp;"C"&amp;COLUMN()-1,FALSE),"")</f>
        <v>572.5</v>
      </c>
      <c r="H21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21" s="25" t="s">
        <v>24</v>
      </c>
      <c r="AM21" s="30"/>
      <c r="AN21" s="30"/>
    </row>
    <row r="22" spans="1:40" customFormat="1" ht="15" x14ac:dyDescent="0.25">
      <c r="A22" s="150" t="s">
        <v>30</v>
      </c>
      <c r="B22" s="151"/>
      <c r="C22" s="151"/>
      <c r="D22" s="151"/>
      <c r="E22" s="151"/>
      <c r="F22" s="151"/>
      <c r="G22" s="151"/>
      <c r="H22" s="152"/>
      <c r="AM22" s="30"/>
      <c r="AN22" s="30" t="s">
        <v>30</v>
      </c>
    </row>
    <row r="23" spans="1:40" customFormat="1" ht="33.75" hidden="1" x14ac:dyDescent="0.25">
      <c r="A23" s="31">
        <f>IF(J23&lt;&gt;"",COUNTA(J$1:J23),"")</f>
        <v>6</v>
      </c>
      <c r="B23" s="34" t="s">
        <v>31</v>
      </c>
      <c r="C23" s="33" t="s">
        <v>32</v>
      </c>
      <c r="D23" s="31" t="s">
        <v>33</v>
      </c>
      <c r="E23" s="36">
        <v>23.46</v>
      </c>
      <c r="F23" s="31"/>
      <c r="G23" s="31">
        <f t="shared" ref="G23:G33" ca="1" si="0">IF((INDIRECT("R"&amp;ROW()&amp;"C"&amp;COLUMN()-2,FALSE)-INDIRECT("R"&amp;ROW()&amp;"C"&amp;COLUMN()-1,FALSE))&gt;0,INDIRECT("R"&amp;ROW()&amp;"C"&amp;COLUMN()-2,FALSE)-INDIRECT("R"&amp;ROW()&amp;"C"&amp;COLUMN()-1,FALSE),"")</f>
        <v>23.46</v>
      </c>
      <c r="H23" s="31" t="str">
        <f t="shared" ref="H23:H33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23" s="25" t="s">
        <v>24</v>
      </c>
      <c r="AM23" s="30"/>
      <c r="AN23" s="30"/>
    </row>
    <row r="24" spans="1:40" customFormat="1" ht="33.75" hidden="1" x14ac:dyDescent="0.25">
      <c r="A24" s="31">
        <f>IF(J24&lt;&gt;"",COUNTA(J$1:J24),"")</f>
        <v>7</v>
      </c>
      <c r="B24" s="34" t="s">
        <v>34</v>
      </c>
      <c r="C24" s="33" t="s">
        <v>35</v>
      </c>
      <c r="D24" s="31" t="s">
        <v>33</v>
      </c>
      <c r="E24" s="36">
        <v>67.63</v>
      </c>
      <c r="F24" s="31"/>
      <c r="G24" s="31">
        <f t="shared" ca="1" si="0"/>
        <v>67.63</v>
      </c>
      <c r="H24" s="31" t="str">
        <f t="shared" ca="1" si="1"/>
        <v/>
      </c>
      <c r="J24" s="25" t="s">
        <v>24</v>
      </c>
      <c r="AM24" s="30"/>
      <c r="AN24" s="30"/>
    </row>
    <row r="25" spans="1:40" customFormat="1" ht="33.75" hidden="1" x14ac:dyDescent="0.25">
      <c r="A25" s="31">
        <f>IF(J25&lt;&gt;"",COUNTA(J$1:J25),"")</f>
        <v>8</v>
      </c>
      <c r="B25" s="34" t="s">
        <v>36</v>
      </c>
      <c r="C25" s="33" t="s">
        <v>37</v>
      </c>
      <c r="D25" s="31" t="s">
        <v>33</v>
      </c>
      <c r="E25" s="36">
        <v>356.91</v>
      </c>
      <c r="F25" s="31"/>
      <c r="G25" s="31">
        <f t="shared" ca="1" si="0"/>
        <v>356.91</v>
      </c>
      <c r="H25" s="31" t="str">
        <f t="shared" ca="1" si="1"/>
        <v/>
      </c>
      <c r="J25" s="25" t="s">
        <v>24</v>
      </c>
      <c r="AM25" s="30"/>
      <c r="AN25" s="30"/>
    </row>
    <row r="26" spans="1:40" customFormat="1" ht="33.75" hidden="1" x14ac:dyDescent="0.25">
      <c r="A26" s="31">
        <f>IF(J26&lt;&gt;"",COUNTA(J$1:J26),"")</f>
        <v>9</v>
      </c>
      <c r="B26" s="34" t="s">
        <v>38</v>
      </c>
      <c r="C26" s="33" t="s">
        <v>39</v>
      </c>
      <c r="D26" s="31" t="s">
        <v>33</v>
      </c>
      <c r="E26" s="36">
        <v>94.01</v>
      </c>
      <c r="F26" s="31"/>
      <c r="G26" s="31">
        <f t="shared" ca="1" si="0"/>
        <v>94.01</v>
      </c>
      <c r="H26" s="31" t="str">
        <f t="shared" ca="1" si="1"/>
        <v/>
      </c>
      <c r="J26" s="25" t="s">
        <v>24</v>
      </c>
      <c r="AM26" s="30"/>
      <c r="AN26" s="30"/>
    </row>
    <row r="27" spans="1:40" customFormat="1" ht="22.5" hidden="1" x14ac:dyDescent="0.25">
      <c r="A27" s="31">
        <f>IF(J27&lt;&gt;"",COUNTA(J$1:J27),"")</f>
        <v>10</v>
      </c>
      <c r="B27" s="34" t="s">
        <v>40</v>
      </c>
      <c r="C27" s="33" t="s">
        <v>41</v>
      </c>
      <c r="D27" s="31" t="s">
        <v>33</v>
      </c>
      <c r="E27" s="37">
        <v>30.5</v>
      </c>
      <c r="F27" s="31"/>
      <c r="G27" s="31">
        <f t="shared" ca="1" si="0"/>
        <v>30.5</v>
      </c>
      <c r="H27" s="31" t="str">
        <f t="shared" ca="1" si="1"/>
        <v/>
      </c>
      <c r="J27" s="25" t="s">
        <v>24</v>
      </c>
      <c r="AM27" s="30"/>
      <c r="AN27" s="30"/>
    </row>
    <row r="28" spans="1:40" customFormat="1" ht="22.5" hidden="1" x14ac:dyDescent="0.25">
      <c r="A28" s="31">
        <f>IF(J28&lt;&gt;"",COUNTA(J$1:J28),"")</f>
        <v>11</v>
      </c>
      <c r="B28" s="34" t="s">
        <v>42</v>
      </c>
      <c r="C28" s="33" t="s">
        <v>43</v>
      </c>
      <c r="D28" s="31" t="s">
        <v>33</v>
      </c>
      <c r="E28" s="36">
        <v>275.72000000000003</v>
      </c>
      <c r="F28" s="31"/>
      <c r="G28" s="31">
        <f t="shared" ca="1" si="0"/>
        <v>275.72000000000003</v>
      </c>
      <c r="H28" s="31" t="str">
        <f t="shared" ca="1" si="1"/>
        <v/>
      </c>
      <c r="J28" s="25" t="s">
        <v>24</v>
      </c>
      <c r="AM28" s="30"/>
      <c r="AN28" s="30"/>
    </row>
    <row r="29" spans="1:40" customFormat="1" ht="15" hidden="1" x14ac:dyDescent="0.25">
      <c r="A29" s="31">
        <f>IF(J29&lt;&gt;"",COUNTA(J$1:J29),"")</f>
        <v>12</v>
      </c>
      <c r="B29" s="34" t="s">
        <v>44</v>
      </c>
      <c r="C29" s="33" t="s">
        <v>45</v>
      </c>
      <c r="D29" s="31" t="s">
        <v>33</v>
      </c>
      <c r="E29" s="36">
        <v>262.95</v>
      </c>
      <c r="F29" s="31"/>
      <c r="G29" s="31">
        <f t="shared" ca="1" si="0"/>
        <v>262.95</v>
      </c>
      <c r="H29" s="31" t="str">
        <f t="shared" ca="1" si="1"/>
        <v/>
      </c>
      <c r="J29" s="25" t="s">
        <v>24</v>
      </c>
      <c r="AM29" s="30"/>
      <c r="AN29" s="30"/>
    </row>
    <row r="30" spans="1:40" customFormat="1" ht="33.75" hidden="1" x14ac:dyDescent="0.25">
      <c r="A30" s="31">
        <f>IF(J30&lt;&gt;"",COUNTA(J$1:J30),"")</f>
        <v>13</v>
      </c>
      <c r="B30" s="34" t="s">
        <v>46</v>
      </c>
      <c r="C30" s="33" t="s">
        <v>47</v>
      </c>
      <c r="D30" s="31" t="s">
        <v>33</v>
      </c>
      <c r="E30" s="36">
        <v>776.41</v>
      </c>
      <c r="F30" s="31"/>
      <c r="G30" s="31">
        <f t="shared" ca="1" si="0"/>
        <v>776.41</v>
      </c>
      <c r="H30" s="31" t="str">
        <f t="shared" ca="1" si="1"/>
        <v/>
      </c>
      <c r="J30" s="25" t="s">
        <v>24</v>
      </c>
      <c r="AM30" s="30"/>
      <c r="AN30" s="30"/>
    </row>
    <row r="31" spans="1:40" customFormat="1" ht="45" hidden="1" x14ac:dyDescent="0.25">
      <c r="A31" s="31">
        <f>IF(J31&lt;&gt;"",COUNTA(J$1:J31),"")</f>
        <v>14</v>
      </c>
      <c r="B31" s="34" t="s">
        <v>48</v>
      </c>
      <c r="C31" s="33" t="s">
        <v>49</v>
      </c>
      <c r="D31" s="31" t="s">
        <v>33</v>
      </c>
      <c r="E31" s="36">
        <v>40.14</v>
      </c>
      <c r="F31" s="31"/>
      <c r="G31" s="31">
        <f t="shared" ca="1" si="0"/>
        <v>40.14</v>
      </c>
      <c r="H31" s="31" t="str">
        <f t="shared" ca="1" si="1"/>
        <v/>
      </c>
      <c r="J31" s="25" t="s">
        <v>24</v>
      </c>
      <c r="AM31" s="30"/>
      <c r="AN31" s="30"/>
    </row>
    <row r="32" spans="1:40" customFormat="1" ht="22.5" hidden="1" x14ac:dyDescent="0.25">
      <c r="A32" s="31">
        <f>IF(J32&lt;&gt;"",COUNTA(J$1:J32),"")</f>
        <v>15</v>
      </c>
      <c r="B32" s="38">
        <v>330301</v>
      </c>
      <c r="C32" s="33" t="s">
        <v>50</v>
      </c>
      <c r="D32" s="31" t="s">
        <v>33</v>
      </c>
      <c r="E32" s="36">
        <v>34.450000000000003</v>
      </c>
      <c r="F32" s="31"/>
      <c r="G32" s="31">
        <f t="shared" ca="1" si="0"/>
        <v>34.450000000000003</v>
      </c>
      <c r="H32" s="31" t="str">
        <f t="shared" ca="1" si="1"/>
        <v/>
      </c>
      <c r="J32" s="25" t="s">
        <v>24</v>
      </c>
      <c r="AM32" s="30"/>
      <c r="AN32" s="30"/>
    </row>
    <row r="33" spans="1:40" customFormat="1" ht="22.5" hidden="1" x14ac:dyDescent="0.25">
      <c r="A33" s="31">
        <f>IF(J33&lt;&gt;"",COUNTA(J$1:J33),"")</f>
        <v>16</v>
      </c>
      <c r="B33" s="38">
        <v>400001</v>
      </c>
      <c r="C33" s="33" t="s">
        <v>52</v>
      </c>
      <c r="D33" s="31" t="s">
        <v>33</v>
      </c>
      <c r="E33" s="36">
        <v>31.48</v>
      </c>
      <c r="F33" s="31"/>
      <c r="G33" s="31">
        <f t="shared" ca="1" si="0"/>
        <v>31.48</v>
      </c>
      <c r="H33" s="31" t="str">
        <f t="shared" ca="1" si="1"/>
        <v/>
      </c>
      <c r="J33" s="25" t="s">
        <v>24</v>
      </c>
      <c r="AM33" s="30"/>
      <c r="AN33" s="30"/>
    </row>
    <row r="34" spans="1:40" customFormat="1" ht="15" x14ac:dyDescent="0.25">
      <c r="A34" s="150" t="s">
        <v>53</v>
      </c>
      <c r="B34" s="151"/>
      <c r="C34" s="151"/>
      <c r="D34" s="151"/>
      <c r="E34" s="151"/>
      <c r="F34" s="151"/>
      <c r="G34" s="151"/>
      <c r="H34" s="152"/>
      <c r="AM34" s="30"/>
      <c r="AN34" s="30" t="s">
        <v>53</v>
      </c>
    </row>
    <row r="35" spans="1:40" customFormat="1" ht="15" x14ac:dyDescent="0.25">
      <c r="A35" s="31">
        <f>IF(J35&lt;&gt;"",COUNTA(J$1:J35),"")</f>
        <v>17</v>
      </c>
      <c r="B35" s="34" t="s">
        <v>55</v>
      </c>
      <c r="C35" s="33" t="s">
        <v>56</v>
      </c>
      <c r="D35" s="31" t="s">
        <v>57</v>
      </c>
      <c r="E35" s="35">
        <v>1.2200000000000001E-2</v>
      </c>
      <c r="F35" s="31"/>
      <c r="G35" s="31">
        <f t="shared" ref="G35:G48" ca="1" si="2">IF((INDIRECT("R"&amp;ROW()&amp;"C"&amp;COLUMN()-2,FALSE)-INDIRECT("R"&amp;ROW()&amp;"C"&amp;COLUMN()-1,FALSE))&gt;0,INDIRECT("R"&amp;ROW()&amp;"C"&amp;COLUMN()-2,FALSE)-INDIRECT("R"&amp;ROW()&amp;"C"&amp;COLUMN()-1,FALSE),"")</f>
        <v>1.2200000000000001E-2</v>
      </c>
      <c r="H35" s="31" t="str">
        <f t="shared" ref="H35:H48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35" s="25" t="s">
        <v>24</v>
      </c>
      <c r="AM35" s="30"/>
      <c r="AN35" s="30"/>
    </row>
    <row r="36" spans="1:40" customFormat="1" ht="15" x14ac:dyDescent="0.25">
      <c r="A36" s="31">
        <f>IF(J36&lt;&gt;"",COUNTA(J$1:J36),"")</f>
        <v>18</v>
      </c>
      <c r="B36" s="34" t="s">
        <v>58</v>
      </c>
      <c r="C36" s="33" t="s">
        <v>59</v>
      </c>
      <c r="D36" s="31" t="s">
        <v>60</v>
      </c>
      <c r="E36" s="37">
        <v>189.5</v>
      </c>
      <c r="F36" s="31"/>
      <c r="G36" s="31">
        <f t="shared" ca="1" si="2"/>
        <v>189.5</v>
      </c>
      <c r="H36" s="31" t="str">
        <f t="shared" ca="1" si="3"/>
        <v/>
      </c>
      <c r="J36" s="25" t="s">
        <v>24</v>
      </c>
      <c r="AM36" s="30"/>
      <c r="AN36" s="30"/>
    </row>
    <row r="37" spans="1:40" customFormat="1" ht="22.5" x14ac:dyDescent="0.25">
      <c r="A37" s="31">
        <f>IF(J37&lt;&gt;"",COUNTA(J$1:J37),"")</f>
        <v>19</v>
      </c>
      <c r="B37" s="34" t="s">
        <v>61</v>
      </c>
      <c r="C37" s="33" t="s">
        <v>62</v>
      </c>
      <c r="D37" s="31" t="s">
        <v>57</v>
      </c>
      <c r="E37" s="35">
        <v>3.8999999999999998E-3</v>
      </c>
      <c r="F37" s="31"/>
      <c r="G37" s="31">
        <f t="shared" ca="1" si="2"/>
        <v>3.8999999999999998E-3</v>
      </c>
      <c r="H37" s="31" t="str">
        <f t="shared" ca="1" si="3"/>
        <v/>
      </c>
      <c r="J37" s="25" t="s">
        <v>24</v>
      </c>
      <c r="AM37" s="30"/>
      <c r="AN37" s="30"/>
    </row>
    <row r="38" spans="1:40" customFormat="1" ht="15" x14ac:dyDescent="0.25">
      <c r="A38" s="31">
        <f>IF(J38&lt;&gt;"",COUNTA(J$1:J38),"")</f>
        <v>20</v>
      </c>
      <c r="B38" s="34" t="s">
        <v>63</v>
      </c>
      <c r="C38" s="33" t="s">
        <v>64</v>
      </c>
      <c r="D38" s="31" t="s">
        <v>57</v>
      </c>
      <c r="E38" s="35">
        <v>0.23669999999999999</v>
      </c>
      <c r="F38" s="31"/>
      <c r="G38" s="31">
        <f t="shared" ca="1" si="2"/>
        <v>0.23669999999999999</v>
      </c>
      <c r="H38" s="31" t="str">
        <f t="shared" ca="1" si="3"/>
        <v/>
      </c>
      <c r="J38" s="25" t="s">
        <v>24</v>
      </c>
      <c r="AM38" s="30"/>
      <c r="AN38" s="30"/>
    </row>
    <row r="39" spans="1:40" customFormat="1" ht="15" x14ac:dyDescent="0.25">
      <c r="A39" s="31">
        <f>IF(J39&lt;&gt;"",COUNTA(J$1:J39),"")</f>
        <v>21</v>
      </c>
      <c r="B39" s="34" t="s">
        <v>65</v>
      </c>
      <c r="C39" s="33" t="s">
        <v>66</v>
      </c>
      <c r="D39" s="31" t="s">
        <v>57</v>
      </c>
      <c r="E39" s="32">
        <v>9.8000000000000004E-2</v>
      </c>
      <c r="F39" s="31"/>
      <c r="G39" s="31">
        <f t="shared" ca="1" si="2"/>
        <v>9.8000000000000004E-2</v>
      </c>
      <c r="H39" s="31" t="str">
        <f t="shared" ca="1" si="3"/>
        <v/>
      </c>
      <c r="J39" s="25" t="s">
        <v>24</v>
      </c>
      <c r="AM39" s="30"/>
      <c r="AN39" s="30"/>
    </row>
    <row r="40" spans="1:40" customFormat="1" ht="15" x14ac:dyDescent="0.25">
      <c r="A40" s="31">
        <f>IF(J40&lt;&gt;"",COUNTA(J$1:J40),"")</f>
        <v>22</v>
      </c>
      <c r="B40" s="34" t="s">
        <v>67</v>
      </c>
      <c r="C40" s="33" t="s">
        <v>68</v>
      </c>
      <c r="D40" s="31" t="s">
        <v>57</v>
      </c>
      <c r="E40" s="37">
        <v>0.4</v>
      </c>
      <c r="F40" s="31"/>
      <c r="G40" s="31">
        <f t="shared" ca="1" si="2"/>
        <v>0.4</v>
      </c>
      <c r="H40" s="31" t="str">
        <f t="shared" ca="1" si="3"/>
        <v/>
      </c>
      <c r="J40" s="25" t="s">
        <v>24</v>
      </c>
      <c r="AM40" s="30"/>
      <c r="AN40" s="30"/>
    </row>
    <row r="41" spans="1:40" customFormat="1" ht="22.5" x14ac:dyDescent="0.25">
      <c r="A41" s="31">
        <f>IF(J41&lt;&gt;"",COUNTA(J$1:J41),"")</f>
        <v>23</v>
      </c>
      <c r="B41" s="34" t="s">
        <v>69</v>
      </c>
      <c r="C41" s="33" t="s">
        <v>70</v>
      </c>
      <c r="D41" s="31" t="s">
        <v>57</v>
      </c>
      <c r="E41" s="35">
        <v>9.4399999999999998E-2</v>
      </c>
      <c r="F41" s="31"/>
      <c r="G41" s="31">
        <f t="shared" ca="1" si="2"/>
        <v>9.4399999999999998E-2</v>
      </c>
      <c r="H41" s="31" t="str">
        <f t="shared" ca="1" si="3"/>
        <v/>
      </c>
      <c r="J41" s="25" t="s">
        <v>24</v>
      </c>
      <c r="AM41" s="30"/>
      <c r="AN41" s="30"/>
    </row>
    <row r="42" spans="1:40" customFormat="1" ht="15" x14ac:dyDescent="0.25">
      <c r="A42" s="31">
        <f>IF(J42&lt;&gt;"",COUNTA(J$1:J42),"")</f>
        <v>24</v>
      </c>
      <c r="B42" s="34" t="s">
        <v>71</v>
      </c>
      <c r="C42" s="33" t="s">
        <v>72</v>
      </c>
      <c r="D42" s="31" t="s">
        <v>57</v>
      </c>
      <c r="E42" s="35">
        <v>1.5E-3</v>
      </c>
      <c r="F42" s="31"/>
      <c r="G42" s="31">
        <f t="shared" ca="1" si="2"/>
        <v>1.5E-3</v>
      </c>
      <c r="H42" s="31" t="str">
        <f t="shared" ca="1" si="3"/>
        <v/>
      </c>
      <c r="J42" s="25" t="s">
        <v>24</v>
      </c>
      <c r="AM42" s="30"/>
      <c r="AN42" s="30"/>
    </row>
    <row r="43" spans="1:40" customFormat="1" ht="15" x14ac:dyDescent="0.25">
      <c r="A43" s="31">
        <f>IF(J43&lt;&gt;"",COUNTA(J$1:J43),"")</f>
        <v>25</v>
      </c>
      <c r="B43" s="34" t="s">
        <v>73</v>
      </c>
      <c r="C43" s="33" t="s">
        <v>74</v>
      </c>
      <c r="D43" s="31" t="s">
        <v>75</v>
      </c>
      <c r="E43" s="36">
        <v>56.92</v>
      </c>
      <c r="F43" s="31"/>
      <c r="G43" s="31">
        <f t="shared" ca="1" si="2"/>
        <v>56.92</v>
      </c>
      <c r="H43" s="31" t="str">
        <f t="shared" ca="1" si="3"/>
        <v/>
      </c>
      <c r="J43" s="25" t="s">
        <v>24</v>
      </c>
      <c r="AM43" s="30"/>
      <c r="AN43" s="30"/>
    </row>
    <row r="44" spans="1:40" customFormat="1" ht="15" x14ac:dyDescent="0.25">
      <c r="A44" s="31">
        <f>IF(J44&lt;&gt;"",COUNTA(J$1:J44),"")</f>
        <v>26</v>
      </c>
      <c r="B44" s="34" t="s">
        <v>76</v>
      </c>
      <c r="C44" s="33" t="s">
        <v>77</v>
      </c>
      <c r="D44" s="31" t="s">
        <v>57</v>
      </c>
      <c r="E44" s="35">
        <v>7.3200000000000001E-2</v>
      </c>
      <c r="F44" s="31"/>
      <c r="G44" s="31">
        <f t="shared" ca="1" si="2"/>
        <v>7.3200000000000001E-2</v>
      </c>
      <c r="H44" s="31" t="str">
        <f t="shared" ca="1" si="3"/>
        <v/>
      </c>
      <c r="J44" s="25" t="s">
        <v>24</v>
      </c>
      <c r="AM44" s="30"/>
      <c r="AN44" s="30"/>
    </row>
    <row r="45" spans="1:40" customFormat="1" ht="33.75" x14ac:dyDescent="0.25">
      <c r="A45" s="31">
        <f>IF(J45&lt;&gt;"",COUNTA(J$1:J45),"")</f>
        <v>27</v>
      </c>
      <c r="B45" s="34" t="s">
        <v>78</v>
      </c>
      <c r="C45" s="33" t="s">
        <v>79</v>
      </c>
      <c r="D45" s="31" t="s">
        <v>60</v>
      </c>
      <c r="E45" s="32">
        <v>0.11700000000000001</v>
      </c>
      <c r="F45" s="31"/>
      <c r="G45" s="31">
        <f t="shared" ca="1" si="2"/>
        <v>0.11700000000000001</v>
      </c>
      <c r="H45" s="31" t="str">
        <f t="shared" ca="1" si="3"/>
        <v/>
      </c>
      <c r="J45" s="25" t="s">
        <v>24</v>
      </c>
      <c r="AM45" s="30"/>
      <c r="AN45" s="30"/>
    </row>
    <row r="46" spans="1:40" customFormat="1" ht="15" x14ac:dyDescent="0.25">
      <c r="A46" s="31">
        <f>IF(J46&lt;&gt;"",COUNTA(J$1:J46),"")</f>
        <v>28</v>
      </c>
      <c r="B46" s="34" t="s">
        <v>80</v>
      </c>
      <c r="C46" s="33" t="s">
        <v>81</v>
      </c>
      <c r="D46" s="31" t="s">
        <v>57</v>
      </c>
      <c r="E46" s="35">
        <v>3.8100000000000002E-2</v>
      </c>
      <c r="F46" s="31"/>
      <c r="G46" s="31">
        <f t="shared" ca="1" si="2"/>
        <v>3.8100000000000002E-2</v>
      </c>
      <c r="H46" s="31" t="str">
        <f t="shared" ca="1" si="3"/>
        <v/>
      </c>
      <c r="J46" s="25" t="s">
        <v>24</v>
      </c>
      <c r="AM46" s="30"/>
      <c r="AN46" s="30"/>
    </row>
    <row r="47" spans="1:40" customFormat="1" ht="56.25" x14ac:dyDescent="0.25">
      <c r="A47" s="31">
        <f>IF(J47&lt;&gt;"",COUNTA(J$1:J47),"")</f>
        <v>29</v>
      </c>
      <c r="B47" s="34" t="s">
        <v>84</v>
      </c>
      <c r="C47" s="33" t="s">
        <v>85</v>
      </c>
      <c r="D47" s="31" t="s">
        <v>57</v>
      </c>
      <c r="E47" s="35">
        <v>0.10489999999999999</v>
      </c>
      <c r="F47" s="31"/>
      <c r="G47" s="31">
        <f t="shared" ca="1" si="2"/>
        <v>0.10489999999999999</v>
      </c>
      <c r="H47" s="31" t="str">
        <f t="shared" ca="1" si="3"/>
        <v/>
      </c>
      <c r="J47" s="25" t="s">
        <v>24</v>
      </c>
      <c r="AM47" s="30"/>
      <c r="AN47" s="30"/>
    </row>
    <row r="48" spans="1:40" customFormat="1" ht="56.25" x14ac:dyDescent="0.25">
      <c r="A48" s="31">
        <f>IF(J48&lt;&gt;"",COUNTA(J$1:J48),"")</f>
        <v>30</v>
      </c>
      <c r="B48" s="34" t="s">
        <v>86</v>
      </c>
      <c r="C48" s="33" t="s">
        <v>87</v>
      </c>
      <c r="D48" s="31" t="s">
        <v>88</v>
      </c>
      <c r="E48" s="35">
        <v>2.2818999999999998</v>
      </c>
      <c r="F48" s="31"/>
      <c r="G48" s="31">
        <f t="shared" ca="1" si="2"/>
        <v>2.2818999999999998</v>
      </c>
      <c r="H48" s="31" t="str">
        <f t="shared" ca="1" si="3"/>
        <v/>
      </c>
      <c r="J48" s="25" t="s">
        <v>24</v>
      </c>
      <c r="AM48" s="30"/>
      <c r="AN48" s="30"/>
    </row>
    <row r="49" spans="1:40" customFormat="1" ht="15" x14ac:dyDescent="0.25">
      <c r="A49" s="150" t="s">
        <v>91</v>
      </c>
      <c r="B49" s="151"/>
      <c r="C49" s="151"/>
      <c r="D49" s="151"/>
      <c r="E49" s="151"/>
      <c r="F49" s="151"/>
      <c r="G49" s="151"/>
      <c r="H49" s="152"/>
      <c r="AM49" s="30" t="s">
        <v>91</v>
      </c>
      <c r="AN49" s="30"/>
    </row>
    <row r="50" spans="1:40" customFormat="1" ht="15" x14ac:dyDescent="0.25">
      <c r="A50" s="150" t="s">
        <v>53</v>
      </c>
      <c r="B50" s="151"/>
      <c r="C50" s="151"/>
      <c r="D50" s="151"/>
      <c r="E50" s="151"/>
      <c r="F50" s="151"/>
      <c r="G50" s="151"/>
      <c r="H50" s="152"/>
      <c r="AM50" s="30"/>
      <c r="AN50" s="30" t="s">
        <v>53</v>
      </c>
    </row>
    <row r="51" spans="1:40" customFormat="1" ht="15" x14ac:dyDescent="0.25">
      <c r="A51" s="150" t="s">
        <v>89</v>
      </c>
      <c r="B51" s="151"/>
      <c r="C51" s="151"/>
      <c r="D51" s="151"/>
      <c r="E51" s="151"/>
      <c r="F51" s="151"/>
      <c r="G51" s="151"/>
      <c r="H51" s="152"/>
      <c r="AM51" s="30"/>
      <c r="AN51" s="30" t="s">
        <v>89</v>
      </c>
    </row>
    <row r="52" spans="1:40" customFormat="1" ht="22.5" x14ac:dyDescent="0.25">
      <c r="A52" s="31">
        <f>IF(J52&lt;&gt;"",COUNTA(J$1:J52),"")</f>
        <v>31</v>
      </c>
      <c r="B52" s="34" t="s">
        <v>109</v>
      </c>
      <c r="C52" s="33" t="s">
        <v>108</v>
      </c>
      <c r="D52" s="31" t="s">
        <v>57</v>
      </c>
      <c r="E52" s="32">
        <v>117.30800000000001</v>
      </c>
      <c r="F52" s="31"/>
      <c r="G52" s="31">
        <f ca="1">IF((INDIRECT("R"&amp;ROW()&amp;"C"&amp;COLUMN()-2,FALSE)-INDIRECT("R"&amp;ROW()&amp;"C"&amp;COLUMN()-1,FALSE))&gt;0,INDIRECT("R"&amp;ROW()&amp;"C"&amp;COLUMN()-2,FALSE)-INDIRECT("R"&amp;ROW()&amp;"C"&amp;COLUMN()-1,FALSE),"")</f>
        <v>117.30800000000001</v>
      </c>
      <c r="H52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2" s="25" t="s">
        <v>24</v>
      </c>
      <c r="AM52" s="30"/>
      <c r="AN52" s="30"/>
    </row>
    <row r="53" spans="1:40" customFormat="1" ht="22.5" x14ac:dyDescent="0.25">
      <c r="A53" s="31">
        <f>IF(J53&lt;&gt;"",COUNTA(J$1:J53),"")</f>
        <v>32</v>
      </c>
      <c r="B53" s="34" t="s">
        <v>104</v>
      </c>
      <c r="C53" s="33" t="s">
        <v>107</v>
      </c>
      <c r="D53" s="31" t="s">
        <v>57</v>
      </c>
      <c r="E53" s="32">
        <v>1.7000000000000001E-2</v>
      </c>
      <c r="F53" s="31"/>
      <c r="G53" s="31">
        <f ca="1">IF((INDIRECT("R"&amp;ROW()&amp;"C"&amp;COLUMN()-2,FALSE)-INDIRECT("R"&amp;ROW()&amp;"C"&amp;COLUMN()-1,FALSE))&gt;0,INDIRECT("R"&amp;ROW()&amp;"C"&amp;COLUMN()-2,FALSE)-INDIRECT("R"&amp;ROW()&amp;"C"&amp;COLUMN()-1,FALSE),"")</f>
        <v>1.7000000000000001E-2</v>
      </c>
      <c r="H53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3" s="25" t="s">
        <v>24</v>
      </c>
      <c r="AM53" s="30"/>
      <c r="AN53" s="30"/>
    </row>
    <row r="54" spans="1:40" customFormat="1" ht="22.5" x14ac:dyDescent="0.25">
      <c r="A54" s="31">
        <f>IF(J54&lt;&gt;"",COUNTA(J$1:J54),"")</f>
        <v>33</v>
      </c>
      <c r="B54" s="34" t="s">
        <v>104</v>
      </c>
      <c r="C54" s="33" t="s">
        <v>106</v>
      </c>
      <c r="D54" s="31" t="s">
        <v>57</v>
      </c>
      <c r="E54" s="32">
        <v>1.7000000000000001E-2</v>
      </c>
      <c r="F54" s="31"/>
      <c r="G54" s="31">
        <f ca="1">IF((INDIRECT("R"&amp;ROW()&amp;"C"&amp;COLUMN()-2,FALSE)-INDIRECT("R"&amp;ROW()&amp;"C"&amp;COLUMN()-1,FALSE))&gt;0,INDIRECT("R"&amp;ROW()&amp;"C"&amp;COLUMN()-2,FALSE)-INDIRECT("R"&amp;ROW()&amp;"C"&amp;COLUMN()-1,FALSE),"")</f>
        <v>1.7000000000000001E-2</v>
      </c>
      <c r="H54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4" s="25" t="s">
        <v>24</v>
      </c>
      <c r="AM54" s="30"/>
      <c r="AN54" s="30"/>
    </row>
    <row r="55" spans="1:40" customFormat="1" ht="22.5" x14ac:dyDescent="0.25">
      <c r="A55" s="31">
        <f>IF(J55&lt;&gt;"",COUNTA(J$1:J55),"")</f>
        <v>34</v>
      </c>
      <c r="B55" s="34" t="s">
        <v>104</v>
      </c>
      <c r="C55" s="33" t="s">
        <v>105</v>
      </c>
      <c r="D55" s="31" t="s">
        <v>57</v>
      </c>
      <c r="E55" s="32">
        <v>8.9999999999999993E-3</v>
      </c>
      <c r="F55" s="31"/>
      <c r="G55" s="31">
        <f ca="1">IF((INDIRECT("R"&amp;ROW()&amp;"C"&amp;COLUMN()-2,FALSE)-INDIRECT("R"&amp;ROW()&amp;"C"&amp;COLUMN()-1,FALSE))&gt;0,INDIRECT("R"&amp;ROW()&amp;"C"&amp;COLUMN()-2,FALSE)-INDIRECT("R"&amp;ROW()&amp;"C"&amp;COLUMN()-1,FALSE),"")</f>
        <v>8.9999999999999993E-3</v>
      </c>
      <c r="H55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5" s="25" t="s">
        <v>24</v>
      </c>
      <c r="AM55" s="30"/>
      <c r="AN55" s="30"/>
    </row>
    <row r="56" spans="1:40" customFormat="1" ht="22.5" x14ac:dyDescent="0.25">
      <c r="A56" s="31">
        <f>IF(J56&lt;&gt;"",COUNTA(J$1:J56),"")</f>
        <v>35</v>
      </c>
      <c r="B56" s="34" t="s">
        <v>104</v>
      </c>
      <c r="C56" s="33" t="s">
        <v>103</v>
      </c>
      <c r="D56" s="31" t="s">
        <v>57</v>
      </c>
      <c r="E56" s="32">
        <v>8.9999999999999993E-3</v>
      </c>
      <c r="F56" s="31"/>
      <c r="G56" s="31">
        <f ca="1">IF((INDIRECT("R"&amp;ROW()&amp;"C"&amp;COLUMN()-2,FALSE)-INDIRECT("R"&amp;ROW()&amp;"C"&amp;COLUMN()-1,FALSE))&gt;0,INDIRECT("R"&amp;ROW()&amp;"C"&amp;COLUMN()-2,FALSE)-INDIRECT("R"&amp;ROW()&amp;"C"&amp;COLUMN()-1,FALSE),"")</f>
        <v>8.9999999999999993E-3</v>
      </c>
      <c r="H56" s="31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56" s="25" t="s">
        <v>24</v>
      </c>
      <c r="AM56" s="30"/>
      <c r="AN56" s="30"/>
    </row>
    <row r="57" spans="1:40" customFormat="1" ht="13.5" customHeight="1" x14ac:dyDescent="0.25">
      <c r="A57" s="29"/>
      <c r="B57" s="29"/>
      <c r="C57" s="29"/>
      <c r="D57" s="29"/>
      <c r="E57" s="29"/>
      <c r="F57" s="29"/>
      <c r="G57" s="29"/>
      <c r="H57" s="29"/>
    </row>
  </sheetData>
  <mergeCells count="19">
    <mergeCell ref="A50:H50"/>
    <mergeCell ref="A51:H51"/>
    <mergeCell ref="A15:H15"/>
    <mergeCell ref="A16:H16"/>
    <mergeCell ref="A22:H22"/>
    <mergeCell ref="A34:H34"/>
    <mergeCell ref="A49:H49"/>
    <mergeCell ref="C10:F10"/>
    <mergeCell ref="A12:A13"/>
    <mergeCell ref="B12:B13"/>
    <mergeCell ref="C12:C13"/>
    <mergeCell ref="D12:D13"/>
    <mergeCell ref="E12:H12"/>
    <mergeCell ref="B8:H8"/>
    <mergeCell ref="A2:H2"/>
    <mergeCell ref="A3:H3"/>
    <mergeCell ref="A5:H5"/>
    <mergeCell ref="A6:H6"/>
    <mergeCell ref="A7:H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к кс-2 №5</vt:lpstr>
      <vt:lpstr>к кс-2 №6</vt:lpstr>
      <vt:lpstr>к кс-2 №7</vt:lpstr>
      <vt:lpstr>к кс-2 №8</vt:lpstr>
      <vt:lpstr>к кс-2 №9</vt:lpstr>
      <vt:lpstr>к кс-2№10</vt:lpstr>
      <vt:lpstr>к кс-2№11</vt:lpstr>
      <vt:lpstr>'к кс-2 №5'!Заголовки_для_печати</vt:lpstr>
      <vt:lpstr>'к кс-2 №6'!Заголовки_для_печати</vt:lpstr>
      <vt:lpstr>'к кс-2 №7'!Заголовки_для_печати</vt:lpstr>
      <vt:lpstr>'к кс-2 №8'!Заголовки_для_печати</vt:lpstr>
      <vt:lpstr>'к кс-2 №9'!Заголовки_для_печати</vt:lpstr>
      <vt:lpstr>'к кс-2№10'!Заголовки_для_печати</vt:lpstr>
      <vt:lpstr>'к кс-2№11'!Заголовки_для_печати</vt:lpstr>
      <vt:lpstr>'к кс-2 №5'!Область_печати</vt:lpstr>
      <vt:lpstr>'к кс-2 №6'!Область_печати</vt:lpstr>
      <vt:lpstr>'к кс-2 №7'!Область_печати</vt:lpstr>
      <vt:lpstr>'к кс-2 №8'!Область_печати</vt:lpstr>
      <vt:lpstr>'к кс-2 №9'!Область_печати</vt:lpstr>
      <vt:lpstr>'к кс-2№10'!Область_печати</vt:lpstr>
      <vt:lpstr>'к кс-2№11'!Область_печати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2022-10-24T12:15:58Z</cp:lastPrinted>
  <dcterms:created xsi:type="dcterms:W3CDTF">2020-09-30T08:50:27Z</dcterms:created>
  <dcterms:modified xsi:type="dcterms:W3CDTF">2026-05-25T08:11:09Z</dcterms:modified>
</cp:coreProperties>
</file>