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Рабочий стол\Шеллрокк\! Усть-Луга\!!!КМ\!!! кс-2\"/>
    </mc:Choice>
  </mc:AlternateContent>
  <xr:revisionPtr revIDLastSave="0" documentId="13_ncr:1_{B96885D7-D81A-4DFA-9B14-A3EE4E0E37A9}" xr6:coauthVersionLast="47" xr6:coauthVersionMax="47" xr10:uidLastSave="{00000000-0000-0000-0000-000000000000}"/>
  <bookViews>
    <workbookView xWindow="-120" yWindow="-120" windowWidth="29040" windowHeight="15720" firstSheet="2" activeTab="7" xr2:uid="{00000000-000D-0000-FFFF-FFFF00000000}"/>
  </bookViews>
  <sheets>
    <sheet name="Монтаж МК" sheetId="1" r:id="rId1"/>
    <sheet name="Монтаж настилов" sheetId="2" r:id="rId2"/>
    <sheet name="Проварка настилов" sheetId="3" r:id="rId3"/>
    <sheet name="Монтаж профлиста" sheetId="4" r:id="rId4"/>
    <sheet name="Монтаж закладных" sheetId="5" r:id="rId5"/>
    <sheet name="Монтаж фасонных элементов" sheetId="6" r:id="rId6"/>
    <sheet name="Общая информация" sheetId="7" r:id="rId7"/>
    <sheet name="Финансы " sheetId="8" r:id="rId8"/>
    <sheet name="Промпт" sheetId="9" r:id="rId9"/>
  </sheets>
  <externalReferences>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8" l="1"/>
  <c r="D15" i="8" l="1"/>
  <c r="L14" i="8"/>
  <c r="K14" i="8"/>
  <c r="E15" i="8" s="1"/>
  <c r="E16" i="8" s="1"/>
  <c r="J14" i="8"/>
  <c r="H14" i="8"/>
  <c r="E14" i="8"/>
  <c r="D14" i="8"/>
  <c r="D16" i="8" s="1"/>
  <c r="C14" i="8"/>
  <c r="C16" i="8" s="1"/>
  <c r="K6" i="6"/>
  <c r="K7" i="6" s="1"/>
  <c r="K8" i="6" s="1"/>
  <c r="K9" i="6" s="1"/>
  <c r="K10" i="6" s="1"/>
  <c r="K11" i="6" s="1"/>
  <c r="K12" i="6" s="1"/>
  <c r="K13" i="6" s="1"/>
  <c r="K14" i="6" s="1"/>
  <c r="K15" i="6" s="1"/>
  <c r="K16" i="6" s="1"/>
  <c r="K17" i="6" s="1"/>
  <c r="K18" i="6" s="1"/>
  <c r="K19" i="6" s="1"/>
  <c r="K20" i="6" s="1"/>
  <c r="K21" i="6" s="1"/>
  <c r="K22" i="6" s="1"/>
  <c r="K23" i="6" s="1"/>
  <c r="K24" i="6" s="1"/>
  <c r="K25" i="6" s="1"/>
  <c r="K26" i="6" s="1"/>
  <c r="K27" i="6" s="1"/>
  <c r="K28" i="6" s="1"/>
  <c r="K29" i="6" s="1"/>
  <c r="K30" i="6" s="1"/>
  <c r="K31" i="6" s="1"/>
  <c r="K32" i="6" s="1"/>
  <c r="K33" i="6" s="1"/>
  <c r="K34" i="6" s="1"/>
  <c r="K35" i="6" s="1"/>
  <c r="K36" i="6" s="1"/>
  <c r="K37" i="6" s="1"/>
  <c r="K38" i="6" s="1"/>
  <c r="K39" i="6" s="1"/>
  <c r="K40" i="6" s="1"/>
  <c r="K41" i="6" s="1"/>
  <c r="K42" i="6" s="1"/>
  <c r="K43" i="6" s="1"/>
  <c r="K5" i="6"/>
  <c r="K4" i="6"/>
  <c r="K3" i="6"/>
  <c r="H3" i="6"/>
  <c r="I3" i="6" s="1"/>
  <c r="G3" i="6"/>
  <c r="G4" i="6" s="1"/>
  <c r="G5" i="6" s="1"/>
  <c r="I2" i="6"/>
  <c r="C2" i="6"/>
  <c r="F2" i="6" s="1"/>
  <c r="K8" i="5"/>
  <c r="K9" i="5" s="1"/>
  <c r="K10" i="5" s="1"/>
  <c r="K11" i="5" s="1"/>
  <c r="K12" i="5" s="1"/>
  <c r="K13" i="5" s="1"/>
  <c r="K14" i="5" s="1"/>
  <c r="K15" i="5" s="1"/>
  <c r="K16" i="5" s="1"/>
  <c r="K17" i="5" s="1"/>
  <c r="K18" i="5" s="1"/>
  <c r="K19" i="5" s="1"/>
  <c r="K20" i="5" s="1"/>
  <c r="K21" i="5" s="1"/>
  <c r="K22" i="5" s="1"/>
  <c r="K23" i="5" s="1"/>
  <c r="K24" i="5" s="1"/>
  <c r="K25" i="5" s="1"/>
  <c r="K26" i="5" s="1"/>
  <c r="K27" i="5" s="1"/>
  <c r="K28" i="5" s="1"/>
  <c r="K29" i="5" s="1"/>
  <c r="K30" i="5" s="1"/>
  <c r="K31" i="5" s="1"/>
  <c r="K32" i="5" s="1"/>
  <c r="K33" i="5" s="1"/>
  <c r="K34" i="5" s="1"/>
  <c r="K35" i="5" s="1"/>
  <c r="K36" i="5" s="1"/>
  <c r="K37" i="5" s="1"/>
  <c r="K38" i="5" s="1"/>
  <c r="K39" i="5" s="1"/>
  <c r="K40" i="5" s="1"/>
  <c r="K41" i="5" s="1"/>
  <c r="K42" i="5" s="1"/>
  <c r="K43" i="5" s="1"/>
  <c r="G4" i="5"/>
  <c r="K3" i="5"/>
  <c r="K4" i="5" s="1"/>
  <c r="K5" i="5" s="1"/>
  <c r="K6" i="5" s="1"/>
  <c r="K7" i="5" s="1"/>
  <c r="I3" i="5"/>
  <c r="H3" i="5"/>
  <c r="H4" i="5" s="1"/>
  <c r="H5" i="5" s="1"/>
  <c r="G3" i="5"/>
  <c r="C3" i="5" s="1"/>
  <c r="I2" i="5"/>
  <c r="C2" i="5"/>
  <c r="K7" i="4"/>
  <c r="K8" i="4" s="1"/>
  <c r="K9" i="4" s="1"/>
  <c r="K10" i="4" s="1"/>
  <c r="K11" i="4" s="1"/>
  <c r="K12" i="4" s="1"/>
  <c r="K13" i="4" s="1"/>
  <c r="K14" i="4" s="1"/>
  <c r="K15" i="4" s="1"/>
  <c r="K16" i="4" s="1"/>
  <c r="K17" i="4" s="1"/>
  <c r="K18" i="4" s="1"/>
  <c r="K19" i="4" s="1"/>
  <c r="K20" i="4" s="1"/>
  <c r="K21" i="4" s="1"/>
  <c r="K22" i="4" s="1"/>
  <c r="K23" i="4" s="1"/>
  <c r="K24" i="4" s="1"/>
  <c r="K25" i="4" s="1"/>
  <c r="K26" i="4" s="1"/>
  <c r="K27" i="4" s="1"/>
  <c r="K28" i="4" s="1"/>
  <c r="K29" i="4" s="1"/>
  <c r="K30" i="4" s="1"/>
  <c r="K31" i="4" s="1"/>
  <c r="K32" i="4" s="1"/>
  <c r="K33" i="4" s="1"/>
  <c r="K34" i="4" s="1"/>
  <c r="K35" i="4" s="1"/>
  <c r="K36" i="4" s="1"/>
  <c r="K37" i="4" s="1"/>
  <c r="K38" i="4" s="1"/>
  <c r="K39" i="4" s="1"/>
  <c r="K40" i="4" s="1"/>
  <c r="K41" i="4" s="1"/>
  <c r="K42" i="4" s="1"/>
  <c r="K43" i="4" s="1"/>
  <c r="K6" i="4"/>
  <c r="G4" i="4"/>
  <c r="K3" i="4"/>
  <c r="K4" i="4" s="1"/>
  <c r="K5" i="4" s="1"/>
  <c r="H3" i="4"/>
  <c r="H4" i="4" s="1"/>
  <c r="G3" i="4"/>
  <c r="I2" i="4"/>
  <c r="C2" i="4"/>
  <c r="H3" i="3"/>
  <c r="H4" i="3" s="1"/>
  <c r="G3" i="3"/>
  <c r="G4" i="3" s="1"/>
  <c r="C3" i="3"/>
  <c r="I2" i="3"/>
  <c r="F2" i="3"/>
  <c r="E2" i="3"/>
  <c r="C2" i="3"/>
  <c r="K4" i="2"/>
  <c r="K5" i="2" s="1"/>
  <c r="K6" i="2" s="1"/>
  <c r="K7" i="2" s="1"/>
  <c r="K8" i="2" s="1"/>
  <c r="K9" i="2" s="1"/>
  <c r="K10" i="2" s="1"/>
  <c r="K11" i="2" s="1"/>
  <c r="K12" i="2" s="1"/>
  <c r="K13" i="2" s="1"/>
  <c r="K14" i="2" s="1"/>
  <c r="K15" i="2" s="1"/>
  <c r="K16" i="2" s="1"/>
  <c r="K17" i="2" s="1"/>
  <c r="K18" i="2" s="1"/>
  <c r="K19" i="2" s="1"/>
  <c r="K20" i="2" s="1"/>
  <c r="K21" i="2" s="1"/>
  <c r="K22" i="2" s="1"/>
  <c r="K23" i="2" s="1"/>
  <c r="K24" i="2" s="1"/>
  <c r="K25" i="2" s="1"/>
  <c r="K26" i="2" s="1"/>
  <c r="K27" i="2" s="1"/>
  <c r="K28" i="2" s="1"/>
  <c r="K29" i="2" s="1"/>
  <c r="K30" i="2" s="1"/>
  <c r="K31" i="2" s="1"/>
  <c r="K32" i="2" s="1"/>
  <c r="K33" i="2" s="1"/>
  <c r="K34" i="2" s="1"/>
  <c r="K35" i="2" s="1"/>
  <c r="K36" i="2" s="1"/>
  <c r="K37" i="2" s="1"/>
  <c r="K38" i="2" s="1"/>
  <c r="K39" i="2" s="1"/>
  <c r="K40" i="2" s="1"/>
  <c r="K41" i="2" s="1"/>
  <c r="K42" i="2" s="1"/>
  <c r="K43" i="2" s="1"/>
  <c r="H4" i="2"/>
  <c r="H5" i="2" s="1"/>
  <c r="G4" i="2"/>
  <c r="K3" i="2"/>
  <c r="H3" i="2"/>
  <c r="I3" i="2" s="1"/>
  <c r="G3" i="2"/>
  <c r="C3" i="2"/>
  <c r="E3" i="2" s="1"/>
  <c r="I2" i="2"/>
  <c r="C2" i="2"/>
  <c r="F2" i="2" s="1"/>
  <c r="K10" i="1"/>
  <c r="K11" i="1" s="1"/>
  <c r="K12" i="1" s="1"/>
  <c r="K13" i="1" s="1"/>
  <c r="K14" i="1" s="1"/>
  <c r="K15" i="1" s="1"/>
  <c r="K16" i="1" s="1"/>
  <c r="K17" i="1" s="1"/>
  <c r="K18" i="1" s="1"/>
  <c r="K19" i="1" s="1"/>
  <c r="K20" i="1" s="1"/>
  <c r="K21" i="1" s="1"/>
  <c r="K22" i="1" s="1"/>
  <c r="K23" i="1" s="1"/>
  <c r="K24" i="1" s="1"/>
  <c r="K25" i="1" s="1"/>
  <c r="K26" i="1" s="1"/>
  <c r="K27" i="1" s="1"/>
  <c r="K28" i="1" s="1"/>
  <c r="K29" i="1" s="1"/>
  <c r="K30" i="1" s="1"/>
  <c r="K31" i="1" s="1"/>
  <c r="K32" i="1" s="1"/>
  <c r="K33" i="1" s="1"/>
  <c r="K34" i="1" s="1"/>
  <c r="K35" i="1" s="1"/>
  <c r="K36" i="1" s="1"/>
  <c r="K37" i="1" s="1"/>
  <c r="K38" i="1" s="1"/>
  <c r="K39" i="1" s="1"/>
  <c r="K40" i="1" s="1"/>
  <c r="K41" i="1" s="1"/>
  <c r="K42" i="1" s="1"/>
  <c r="K43" i="1" s="1"/>
  <c r="H4" i="1"/>
  <c r="I4" i="1" s="1"/>
  <c r="G4" i="1"/>
  <c r="G5" i="1" s="1"/>
  <c r="C4" i="1"/>
  <c r="F4" i="1" s="1"/>
  <c r="K3" i="1"/>
  <c r="K4" i="1" s="1"/>
  <c r="K5" i="1" s="1"/>
  <c r="K6" i="1" s="1"/>
  <c r="K7" i="1" s="1"/>
  <c r="K8" i="1" s="1"/>
  <c r="K9" i="1" s="1"/>
  <c r="H3" i="1"/>
  <c r="I3" i="1" s="1"/>
  <c r="G3" i="1"/>
  <c r="C3" i="1" s="1"/>
  <c r="I2" i="1"/>
  <c r="C2" i="1"/>
  <c r="F2" i="1" s="1"/>
  <c r="F3" i="3" l="1"/>
  <c r="E3" i="3"/>
  <c r="H5" i="4"/>
  <c r="I4" i="4"/>
  <c r="E2" i="5"/>
  <c r="F2" i="5"/>
  <c r="G5" i="3"/>
  <c r="C4" i="3"/>
  <c r="C5" i="1"/>
  <c r="E4" i="1"/>
  <c r="F2" i="4"/>
  <c r="E2" i="4"/>
  <c r="E3" i="1"/>
  <c r="F3" i="1"/>
  <c r="G6" i="1"/>
  <c r="I5" i="2"/>
  <c r="H6" i="2"/>
  <c r="I4" i="2"/>
  <c r="G5" i="2"/>
  <c r="C4" i="2"/>
  <c r="G6" i="6"/>
  <c r="H5" i="1"/>
  <c r="E2" i="2"/>
  <c r="F3" i="5"/>
  <c r="E3" i="5"/>
  <c r="H6" i="5"/>
  <c r="I3" i="3"/>
  <c r="G5" i="5"/>
  <c r="I5" i="5" s="1"/>
  <c r="C4" i="5"/>
  <c r="I3" i="4"/>
  <c r="F3" i="2"/>
  <c r="G5" i="4"/>
  <c r="C4" i="4"/>
  <c r="I4" i="5"/>
  <c r="E2" i="1"/>
  <c r="I4" i="3"/>
  <c r="H4" i="6"/>
  <c r="C3" i="6"/>
  <c r="H5" i="3"/>
  <c r="E2" i="6"/>
  <c r="C3" i="4"/>
  <c r="G7" i="1" l="1"/>
  <c r="F5" i="1"/>
  <c r="E5" i="1"/>
  <c r="I4" i="6"/>
  <c r="H5" i="6"/>
  <c r="C4" i="6"/>
  <c r="F3" i="4"/>
  <c r="E3" i="4"/>
  <c r="I5" i="3"/>
  <c r="H6" i="3"/>
  <c r="H6" i="1"/>
  <c r="I5" i="1"/>
  <c r="F4" i="5"/>
  <c r="E4" i="5"/>
  <c r="H7" i="5"/>
  <c r="F4" i="2"/>
  <c r="E4" i="2"/>
  <c r="C5" i="3"/>
  <c r="G6" i="3"/>
  <c r="E4" i="4"/>
  <c r="F4" i="4"/>
  <c r="G6" i="2"/>
  <c r="I6" i="2" s="1"/>
  <c r="C5" i="2"/>
  <c r="I5" i="4"/>
  <c r="H6" i="4"/>
  <c r="C5" i="5"/>
  <c r="G6" i="5"/>
  <c r="F3" i="6"/>
  <c r="E3" i="6"/>
  <c r="G7" i="6"/>
  <c r="C5" i="4"/>
  <c r="G6" i="4"/>
  <c r="F4" i="3"/>
  <c r="E4" i="3"/>
  <c r="H7" i="2"/>
  <c r="C6" i="5" l="1"/>
  <c r="G7" i="5"/>
  <c r="F5" i="2"/>
  <c r="E5" i="2"/>
  <c r="H8" i="5"/>
  <c r="I7" i="5"/>
  <c r="F5" i="5"/>
  <c r="E5" i="5"/>
  <c r="I5" i="6"/>
  <c r="H6" i="6"/>
  <c r="C5" i="6"/>
  <c r="G8" i="6"/>
  <c r="H7" i="1"/>
  <c r="I6" i="1"/>
  <c r="E4" i="6"/>
  <c r="F4" i="6"/>
  <c r="C6" i="4"/>
  <c r="G7" i="4"/>
  <c r="H7" i="4"/>
  <c r="I6" i="4"/>
  <c r="C6" i="1"/>
  <c r="H7" i="3"/>
  <c r="I6" i="3"/>
  <c r="C6" i="2"/>
  <c r="G7" i="2"/>
  <c r="I7" i="2"/>
  <c r="H8" i="2"/>
  <c r="G7" i="3"/>
  <c r="C6" i="3"/>
  <c r="F5" i="3"/>
  <c r="E5" i="3"/>
  <c r="F5" i="4"/>
  <c r="E5" i="4"/>
  <c r="I6" i="5"/>
  <c r="G8" i="1"/>
  <c r="F6" i="3" l="1"/>
  <c r="E6" i="3"/>
  <c r="G8" i="2"/>
  <c r="C7" i="2"/>
  <c r="E6" i="1"/>
  <c r="F6" i="1"/>
  <c r="I7" i="1"/>
  <c r="H8" i="1"/>
  <c r="C8" i="1" s="1"/>
  <c r="G9" i="6"/>
  <c r="H9" i="5"/>
  <c r="F5" i="6"/>
  <c r="E5" i="6"/>
  <c r="H8" i="4"/>
  <c r="I7" i="4"/>
  <c r="C7" i="3"/>
  <c r="G8" i="3"/>
  <c r="E6" i="2"/>
  <c r="F6" i="2"/>
  <c r="I7" i="3"/>
  <c r="H8" i="3"/>
  <c r="G9" i="1"/>
  <c r="C7" i="1"/>
  <c r="G8" i="4"/>
  <c r="C7" i="4"/>
  <c r="I6" i="6"/>
  <c r="H7" i="6"/>
  <c r="C6" i="6"/>
  <c r="F6" i="4"/>
  <c r="E6" i="4"/>
  <c r="G8" i="5"/>
  <c r="I8" i="5" s="1"/>
  <c r="C7" i="5"/>
  <c r="I8" i="2"/>
  <c r="H9" i="2"/>
  <c r="E6" i="5"/>
  <c r="F6" i="5"/>
  <c r="F8" i="1" l="1"/>
  <c r="E8" i="1"/>
  <c r="E6" i="6"/>
  <c r="F6" i="6"/>
  <c r="H10" i="5"/>
  <c r="I7" i="6"/>
  <c r="H8" i="6"/>
  <c r="C7" i="6"/>
  <c r="F7" i="1"/>
  <c r="E7" i="1"/>
  <c r="G10" i="1"/>
  <c r="F7" i="4"/>
  <c r="E7" i="4"/>
  <c r="C8" i="4"/>
  <c r="G9" i="4"/>
  <c r="F7" i="2"/>
  <c r="E7" i="2"/>
  <c r="H9" i="4"/>
  <c r="I8" i="4"/>
  <c r="G10" i="6"/>
  <c r="H9" i="3"/>
  <c r="I8" i="3"/>
  <c r="C8" i="2"/>
  <c r="G9" i="2"/>
  <c r="H9" i="1"/>
  <c r="C9" i="1" s="1"/>
  <c r="I8" i="1"/>
  <c r="H10" i="2"/>
  <c r="I9" i="2"/>
  <c r="E7" i="5"/>
  <c r="F7" i="5"/>
  <c r="G9" i="3"/>
  <c r="C8" i="3"/>
  <c r="G9" i="5"/>
  <c r="I9" i="5" s="1"/>
  <c r="C8" i="5"/>
  <c r="F7" i="3"/>
  <c r="E7" i="3"/>
  <c r="F9" i="1" l="1"/>
  <c r="E9" i="1"/>
  <c r="G11" i="1"/>
  <c r="E8" i="2"/>
  <c r="F8" i="2"/>
  <c r="I10" i="5"/>
  <c r="H11" i="5"/>
  <c r="I9" i="1"/>
  <c r="H10" i="1"/>
  <c r="C9" i="2"/>
  <c r="G10" i="2"/>
  <c r="I8" i="6"/>
  <c r="H9" i="6"/>
  <c r="C8" i="6"/>
  <c r="H10" i="4"/>
  <c r="I9" i="4"/>
  <c r="H10" i="3"/>
  <c r="I9" i="3"/>
  <c r="F8" i="5"/>
  <c r="E8" i="5"/>
  <c r="G10" i="5"/>
  <c r="C9" i="5"/>
  <c r="F8" i="4"/>
  <c r="E8" i="4"/>
  <c r="F7" i="6"/>
  <c r="E7" i="6"/>
  <c r="G11" i="6"/>
  <c r="F8" i="3"/>
  <c r="E8" i="3"/>
  <c r="G10" i="3"/>
  <c r="C9" i="3"/>
  <c r="H11" i="2"/>
  <c r="C9" i="4"/>
  <c r="G10" i="4"/>
  <c r="C10" i="3" l="1"/>
  <c r="G11" i="3"/>
  <c r="G12" i="6"/>
  <c r="E8" i="6"/>
  <c r="F8" i="6"/>
  <c r="I10" i="4"/>
  <c r="H11" i="4"/>
  <c r="H11" i="1"/>
  <c r="I10" i="1"/>
  <c r="H12" i="5"/>
  <c r="G11" i="5"/>
  <c r="I11" i="5" s="1"/>
  <c r="C10" i="5"/>
  <c r="G12" i="1"/>
  <c r="C11" i="1"/>
  <c r="E9" i="2"/>
  <c r="F9" i="2"/>
  <c r="C10" i="4"/>
  <c r="G11" i="4"/>
  <c r="H12" i="2"/>
  <c r="C10" i="1"/>
  <c r="H10" i="6"/>
  <c r="I9" i="6"/>
  <c r="C9" i="6"/>
  <c r="C10" i="2"/>
  <c r="G11" i="2"/>
  <c r="I11" i="2" s="1"/>
  <c r="E9" i="5"/>
  <c r="F9" i="5"/>
  <c r="F9" i="4"/>
  <c r="E9" i="4"/>
  <c r="I10" i="2"/>
  <c r="I10" i="3"/>
  <c r="H11" i="3"/>
  <c r="F9" i="3"/>
  <c r="E9" i="3"/>
  <c r="F11" i="1" l="1"/>
  <c r="E11" i="1"/>
  <c r="I10" i="6"/>
  <c r="H11" i="6"/>
  <c r="C10" i="6"/>
  <c r="E10" i="5"/>
  <c r="F10" i="5"/>
  <c r="E9" i="6"/>
  <c r="F9" i="6"/>
  <c r="I11" i="4"/>
  <c r="H12" i="4"/>
  <c r="I12" i="2"/>
  <c r="H13" i="2"/>
  <c r="C12" i="1"/>
  <c r="G13" i="1"/>
  <c r="C11" i="2"/>
  <c r="G12" i="2"/>
  <c r="F10" i="2"/>
  <c r="E10" i="2"/>
  <c r="F10" i="1"/>
  <c r="E10" i="1"/>
  <c r="C11" i="4"/>
  <c r="G12" i="4"/>
  <c r="G13" i="6"/>
  <c r="H13" i="5"/>
  <c r="I12" i="5"/>
  <c r="I11" i="1"/>
  <c r="H12" i="1"/>
  <c r="H12" i="3"/>
  <c r="I11" i="3"/>
  <c r="F10" i="4"/>
  <c r="E10" i="4"/>
  <c r="G12" i="3"/>
  <c r="C11" i="3"/>
  <c r="C11" i="5"/>
  <c r="G12" i="5"/>
  <c r="F10" i="3"/>
  <c r="E10" i="3"/>
  <c r="F11" i="2" l="1"/>
  <c r="E11" i="2"/>
  <c r="H14" i="2"/>
  <c r="I13" i="5"/>
  <c r="H14" i="5"/>
  <c r="H13" i="3"/>
  <c r="I12" i="3"/>
  <c r="G14" i="6"/>
  <c r="F10" i="6"/>
  <c r="E10" i="6"/>
  <c r="G14" i="1"/>
  <c r="C13" i="1"/>
  <c r="G13" i="4"/>
  <c r="C12" i="4"/>
  <c r="G13" i="5"/>
  <c r="C12" i="5"/>
  <c r="H12" i="6"/>
  <c r="I11" i="6"/>
  <c r="C11" i="6"/>
  <c r="H13" i="1"/>
  <c r="I12" i="1"/>
  <c r="H13" i="4"/>
  <c r="I12" i="4"/>
  <c r="G13" i="3"/>
  <c r="C12" i="3"/>
  <c r="F12" i="1"/>
  <c r="E12" i="1"/>
  <c r="E11" i="4"/>
  <c r="F11" i="4"/>
  <c r="F11" i="5"/>
  <c r="E11" i="5"/>
  <c r="F11" i="3"/>
  <c r="E11" i="3"/>
  <c r="G13" i="2"/>
  <c r="I13" i="2" s="1"/>
  <c r="C12" i="2"/>
  <c r="G14" i="4" l="1"/>
  <c r="C13" i="4"/>
  <c r="G15" i="1"/>
  <c r="F11" i="6"/>
  <c r="E11" i="6"/>
  <c r="E12" i="4"/>
  <c r="F12" i="4"/>
  <c r="G15" i="6"/>
  <c r="F13" i="1"/>
  <c r="E13" i="1"/>
  <c r="F12" i="3"/>
  <c r="E12" i="3"/>
  <c r="H14" i="1"/>
  <c r="I13" i="1"/>
  <c r="H13" i="6"/>
  <c r="I12" i="6"/>
  <c r="C12" i="6"/>
  <c r="I13" i="4"/>
  <c r="H14" i="4"/>
  <c r="F12" i="2"/>
  <c r="E12" i="2"/>
  <c r="C13" i="2"/>
  <c r="G14" i="2"/>
  <c r="G14" i="3"/>
  <c r="C13" i="3"/>
  <c r="I13" i="3"/>
  <c r="H14" i="3"/>
  <c r="H15" i="5"/>
  <c r="I14" i="5"/>
  <c r="I14" i="2"/>
  <c r="H15" i="2"/>
  <c r="F12" i="5"/>
  <c r="E12" i="5"/>
  <c r="C13" i="5"/>
  <c r="G14" i="5"/>
  <c r="H16" i="5" l="1"/>
  <c r="E13" i="2"/>
  <c r="F13" i="2"/>
  <c r="I14" i="3"/>
  <c r="H15" i="3"/>
  <c r="G16" i="6"/>
  <c r="I14" i="1"/>
  <c r="H15" i="1"/>
  <c r="F13" i="3"/>
  <c r="E13" i="3"/>
  <c r="C14" i="2"/>
  <c r="G15" i="2"/>
  <c r="I14" i="4"/>
  <c r="H15" i="4"/>
  <c r="C14" i="1"/>
  <c r="C14" i="3"/>
  <c r="G15" i="3"/>
  <c r="F13" i="4"/>
  <c r="E13" i="4"/>
  <c r="C14" i="5"/>
  <c r="G15" i="5"/>
  <c r="F13" i="5"/>
  <c r="E13" i="5"/>
  <c r="G16" i="1"/>
  <c r="F12" i="6"/>
  <c r="E12" i="6"/>
  <c r="H16" i="2"/>
  <c r="I15" i="2"/>
  <c r="I13" i="6"/>
  <c r="H14" i="6"/>
  <c r="C13" i="6"/>
  <c r="G15" i="4"/>
  <c r="C14" i="4"/>
  <c r="G17" i="1" l="1"/>
  <c r="E14" i="5"/>
  <c r="F14" i="5"/>
  <c r="H16" i="3"/>
  <c r="I15" i="3"/>
  <c r="I15" i="4"/>
  <c r="H16" i="4"/>
  <c r="C15" i="2"/>
  <c r="G16" i="2"/>
  <c r="G16" i="5"/>
  <c r="C15" i="5"/>
  <c r="H16" i="1"/>
  <c r="I15" i="1"/>
  <c r="G17" i="6"/>
  <c r="H17" i="2"/>
  <c r="C15" i="1"/>
  <c r="E14" i="4"/>
  <c r="F14" i="4"/>
  <c r="G16" i="4"/>
  <c r="C15" i="4"/>
  <c r="C15" i="3"/>
  <c r="G16" i="3"/>
  <c r="F14" i="2"/>
  <c r="E14" i="2"/>
  <c r="F13" i="6"/>
  <c r="E13" i="6"/>
  <c r="F14" i="3"/>
  <c r="E14" i="3"/>
  <c r="I15" i="5"/>
  <c r="H15" i="6"/>
  <c r="I14" i="6"/>
  <c r="C14" i="6"/>
  <c r="E14" i="1"/>
  <c r="F14" i="1"/>
  <c r="H17" i="5"/>
  <c r="G18" i="6" l="1"/>
  <c r="G17" i="2"/>
  <c r="C16" i="2"/>
  <c r="H18" i="5"/>
  <c r="I17" i="5"/>
  <c r="C16" i="4"/>
  <c r="G17" i="4"/>
  <c r="F15" i="2"/>
  <c r="E15" i="2"/>
  <c r="H17" i="3"/>
  <c r="I16" i="3"/>
  <c r="I16" i="1"/>
  <c r="H17" i="1"/>
  <c r="I16" i="4"/>
  <c r="H17" i="4"/>
  <c r="C16" i="5"/>
  <c r="G17" i="5"/>
  <c r="G17" i="3"/>
  <c r="C16" i="3"/>
  <c r="E15" i="4"/>
  <c r="F15" i="4"/>
  <c r="I16" i="5"/>
  <c r="F14" i="6"/>
  <c r="E14" i="6"/>
  <c r="E15" i="1"/>
  <c r="F15" i="1"/>
  <c r="F15" i="5"/>
  <c r="E15" i="5"/>
  <c r="F15" i="3"/>
  <c r="E15" i="3"/>
  <c r="I16" i="2"/>
  <c r="G18" i="1"/>
  <c r="H16" i="6"/>
  <c r="I15" i="6"/>
  <c r="C15" i="6"/>
  <c r="H18" i="2"/>
  <c r="I17" i="2"/>
  <c r="C16" i="1"/>
  <c r="H18" i="1" l="1"/>
  <c r="I17" i="1"/>
  <c r="H18" i="4"/>
  <c r="I17" i="4"/>
  <c r="H18" i="3"/>
  <c r="I17" i="3"/>
  <c r="F16" i="1"/>
  <c r="E16" i="1"/>
  <c r="H19" i="2"/>
  <c r="I18" i="2"/>
  <c r="H19" i="5"/>
  <c r="F16" i="4"/>
  <c r="E16" i="4"/>
  <c r="F16" i="2"/>
  <c r="E16" i="2"/>
  <c r="G18" i="4"/>
  <c r="C17" i="4"/>
  <c r="F15" i="6"/>
  <c r="E15" i="6"/>
  <c r="C17" i="2"/>
  <c r="G18" i="2"/>
  <c r="F16" i="3"/>
  <c r="E16" i="3"/>
  <c r="H17" i="6"/>
  <c r="I16" i="6"/>
  <c r="C16" i="6"/>
  <c r="G18" i="3"/>
  <c r="C17" i="3"/>
  <c r="C17" i="1"/>
  <c r="G18" i="5"/>
  <c r="C17" i="5"/>
  <c r="C18" i="1"/>
  <c r="G19" i="1"/>
  <c r="F16" i="5"/>
  <c r="E16" i="5"/>
  <c r="G19" i="6"/>
  <c r="E17" i="1" l="1"/>
  <c r="F17" i="1"/>
  <c r="F17" i="3"/>
  <c r="E17" i="3"/>
  <c r="C18" i="3"/>
  <c r="G19" i="3"/>
  <c r="C18" i="2"/>
  <c r="G19" i="2"/>
  <c r="H20" i="5"/>
  <c r="I19" i="5"/>
  <c r="H20" i="2"/>
  <c r="I19" i="2"/>
  <c r="E17" i="2"/>
  <c r="F17" i="2"/>
  <c r="I18" i="3"/>
  <c r="H19" i="3"/>
  <c r="G19" i="5"/>
  <c r="C18" i="5"/>
  <c r="F16" i="6"/>
  <c r="E16" i="6"/>
  <c r="F17" i="5"/>
  <c r="E17" i="5"/>
  <c r="I18" i="5"/>
  <c r="H18" i="6"/>
  <c r="I17" i="6"/>
  <c r="C17" i="6"/>
  <c r="G20" i="6"/>
  <c r="I18" i="4"/>
  <c r="H19" i="4"/>
  <c r="C19" i="1"/>
  <c r="G20" i="1"/>
  <c r="F17" i="4"/>
  <c r="E17" i="4"/>
  <c r="E18" i="1"/>
  <c r="F18" i="1"/>
  <c r="C18" i="4"/>
  <c r="G19" i="4"/>
  <c r="I18" i="1"/>
  <c r="H19" i="1"/>
  <c r="H21" i="5" l="1"/>
  <c r="F18" i="2"/>
  <c r="E18" i="2"/>
  <c r="E19" i="1"/>
  <c r="F19" i="1"/>
  <c r="F17" i="6"/>
  <c r="E17" i="6"/>
  <c r="G20" i="2"/>
  <c r="C19" i="2"/>
  <c r="G20" i="3"/>
  <c r="C19" i="3"/>
  <c r="G21" i="1"/>
  <c r="H20" i="1"/>
  <c r="I19" i="1"/>
  <c r="F18" i="4"/>
  <c r="E18" i="4"/>
  <c r="F18" i="3"/>
  <c r="E18" i="3"/>
  <c r="H20" i="4"/>
  <c r="I19" i="4"/>
  <c r="I18" i="6"/>
  <c r="H19" i="6"/>
  <c r="C18" i="6"/>
  <c r="H20" i="3"/>
  <c r="I19" i="3"/>
  <c r="G21" i="6"/>
  <c r="C19" i="4"/>
  <c r="G20" i="4"/>
  <c r="F18" i="5"/>
  <c r="E18" i="5"/>
  <c r="H21" i="2"/>
  <c r="C19" i="5"/>
  <c r="G20" i="5"/>
  <c r="H21" i="1" l="1"/>
  <c r="C21" i="1" s="1"/>
  <c r="I20" i="1"/>
  <c r="C20" i="1"/>
  <c r="I20" i="3"/>
  <c r="H21" i="3"/>
  <c r="F19" i="2"/>
  <c r="E19" i="2"/>
  <c r="E19" i="4"/>
  <c r="F19" i="4"/>
  <c r="E18" i="6"/>
  <c r="F18" i="6"/>
  <c r="I19" i="6"/>
  <c r="H20" i="6"/>
  <c r="C19" i="6"/>
  <c r="G21" i="5"/>
  <c r="C20" i="5"/>
  <c r="H21" i="4"/>
  <c r="I20" i="4"/>
  <c r="G22" i="1"/>
  <c r="C20" i="2"/>
  <c r="G21" i="2"/>
  <c r="F19" i="5"/>
  <c r="E19" i="5"/>
  <c r="G22" i="6"/>
  <c r="H22" i="2"/>
  <c r="I21" i="2"/>
  <c r="G21" i="4"/>
  <c r="C20" i="4"/>
  <c r="G21" i="3"/>
  <c r="C20" i="3"/>
  <c r="I20" i="2"/>
  <c r="I20" i="5"/>
  <c r="F19" i="3"/>
  <c r="E19" i="3"/>
  <c r="H22" i="5"/>
  <c r="F21" i="1" l="1"/>
  <c r="E21" i="1"/>
  <c r="H21" i="6"/>
  <c r="I20" i="6"/>
  <c r="C20" i="6"/>
  <c r="E20" i="5"/>
  <c r="F20" i="5"/>
  <c r="C21" i="5"/>
  <c r="G22" i="5"/>
  <c r="C21" i="4"/>
  <c r="G22" i="4"/>
  <c r="F20" i="4"/>
  <c r="E20" i="4"/>
  <c r="I22" i="2"/>
  <c r="H23" i="2"/>
  <c r="I21" i="5"/>
  <c r="H22" i="3"/>
  <c r="I21" i="3"/>
  <c r="F19" i="6"/>
  <c r="E19" i="6"/>
  <c r="G22" i="2"/>
  <c r="C21" i="2"/>
  <c r="G23" i="6"/>
  <c r="H23" i="5"/>
  <c r="I22" i="5"/>
  <c r="F20" i="2"/>
  <c r="E20" i="2"/>
  <c r="G23" i="1"/>
  <c r="C22" i="1"/>
  <c r="F20" i="1"/>
  <c r="E20" i="1"/>
  <c r="G22" i="3"/>
  <c r="C21" i="3"/>
  <c r="F20" i="3"/>
  <c r="E20" i="3"/>
  <c r="I21" i="4"/>
  <c r="H22" i="4"/>
  <c r="H22" i="1"/>
  <c r="I21" i="1"/>
  <c r="F21" i="5" l="1"/>
  <c r="E21" i="5"/>
  <c r="G23" i="3"/>
  <c r="C22" i="3"/>
  <c r="H24" i="5"/>
  <c r="F21" i="4"/>
  <c r="E21" i="4"/>
  <c r="H23" i="4"/>
  <c r="I22" i="4"/>
  <c r="E22" i="1"/>
  <c r="F22" i="1"/>
  <c r="C22" i="4"/>
  <c r="G23" i="4"/>
  <c r="G24" i="6"/>
  <c r="E20" i="6"/>
  <c r="F20" i="6"/>
  <c r="H24" i="2"/>
  <c r="C22" i="5"/>
  <c r="G23" i="5"/>
  <c r="H23" i="1"/>
  <c r="I22" i="1"/>
  <c r="G24" i="1"/>
  <c r="C23" i="1"/>
  <c r="E21" i="2"/>
  <c r="F21" i="2"/>
  <c r="G23" i="2"/>
  <c r="C22" i="2"/>
  <c r="I21" i="6"/>
  <c r="H22" i="6"/>
  <c r="C21" i="6"/>
  <c r="F21" i="3"/>
  <c r="E21" i="3"/>
  <c r="H23" i="3"/>
  <c r="I22" i="3"/>
  <c r="F22" i="4" l="1"/>
  <c r="E22" i="4"/>
  <c r="G25" i="6"/>
  <c r="G24" i="5"/>
  <c r="C23" i="5"/>
  <c r="H25" i="5"/>
  <c r="I24" i="5"/>
  <c r="F22" i="5"/>
  <c r="E22" i="5"/>
  <c r="I23" i="5"/>
  <c r="E22" i="2"/>
  <c r="F22" i="2"/>
  <c r="C23" i="2"/>
  <c r="G24" i="2"/>
  <c r="I24" i="2" s="1"/>
  <c r="I23" i="3"/>
  <c r="H24" i="3"/>
  <c r="F22" i="3"/>
  <c r="E22" i="3"/>
  <c r="I22" i="6"/>
  <c r="H23" i="6"/>
  <c r="C22" i="6"/>
  <c r="G24" i="4"/>
  <c r="C23" i="4"/>
  <c r="G25" i="1"/>
  <c r="I23" i="1"/>
  <c r="H24" i="1"/>
  <c r="C24" i="1" s="1"/>
  <c r="H25" i="2"/>
  <c r="I23" i="2"/>
  <c r="C23" i="3"/>
  <c r="G24" i="3"/>
  <c r="F23" i="1"/>
  <c r="E23" i="1"/>
  <c r="I23" i="4"/>
  <c r="H24" i="4"/>
  <c r="F21" i="6"/>
  <c r="E21" i="6"/>
  <c r="E24" i="1" l="1"/>
  <c r="F24" i="1"/>
  <c r="I25" i="2"/>
  <c r="H26" i="2"/>
  <c r="G26" i="1"/>
  <c r="F23" i="3"/>
  <c r="E23" i="3"/>
  <c r="H26" i="5"/>
  <c r="E22" i="6"/>
  <c r="F22" i="6"/>
  <c r="E23" i="5"/>
  <c r="F23" i="5"/>
  <c r="G25" i="5"/>
  <c r="C24" i="5"/>
  <c r="G25" i="2"/>
  <c r="C24" i="2"/>
  <c r="F23" i="4"/>
  <c r="E23" i="4"/>
  <c r="C24" i="4"/>
  <c r="G25" i="4"/>
  <c r="H25" i="4"/>
  <c r="I24" i="4"/>
  <c r="G26" i="6"/>
  <c r="E23" i="2"/>
  <c r="F23" i="2"/>
  <c r="H25" i="1"/>
  <c r="I24" i="1"/>
  <c r="H24" i="6"/>
  <c r="I23" i="6"/>
  <c r="C23" i="6"/>
  <c r="G25" i="3"/>
  <c r="C24" i="3"/>
  <c r="H25" i="3"/>
  <c r="I24" i="3"/>
  <c r="H26" i="1" l="1"/>
  <c r="I25" i="1"/>
  <c r="G26" i="5"/>
  <c r="C25" i="5"/>
  <c r="I24" i="6"/>
  <c r="H25" i="6"/>
  <c r="C24" i="6"/>
  <c r="G27" i="6"/>
  <c r="G26" i="4"/>
  <c r="C25" i="4"/>
  <c r="C25" i="1"/>
  <c r="I25" i="5"/>
  <c r="H26" i="4"/>
  <c r="I25" i="4"/>
  <c r="F24" i="4"/>
  <c r="E24" i="4"/>
  <c r="C26" i="1"/>
  <c r="G27" i="1"/>
  <c r="F24" i="5"/>
  <c r="E24" i="5"/>
  <c r="I26" i="2"/>
  <c r="H27" i="2"/>
  <c r="E24" i="2"/>
  <c r="F24" i="2"/>
  <c r="I26" i="5"/>
  <c r="H27" i="5"/>
  <c r="H26" i="3"/>
  <c r="I25" i="3"/>
  <c r="F24" i="3"/>
  <c r="E24" i="3"/>
  <c r="G26" i="3"/>
  <c r="C25" i="3"/>
  <c r="E23" i="6"/>
  <c r="F23" i="6"/>
  <c r="C25" i="2"/>
  <c r="G26" i="2"/>
  <c r="H28" i="5" l="1"/>
  <c r="C26" i="3"/>
  <c r="G27" i="3"/>
  <c r="I26" i="4"/>
  <c r="H27" i="4"/>
  <c r="C26" i="4"/>
  <c r="G27" i="4"/>
  <c r="F25" i="1"/>
  <c r="E25" i="1"/>
  <c r="E25" i="4"/>
  <c r="F25" i="4"/>
  <c r="F24" i="6"/>
  <c r="E24" i="6"/>
  <c r="G27" i="2"/>
  <c r="C26" i="2"/>
  <c r="E25" i="2"/>
  <c r="F25" i="2"/>
  <c r="E25" i="5"/>
  <c r="F25" i="5"/>
  <c r="H28" i="2"/>
  <c r="G27" i="5"/>
  <c r="C26" i="5"/>
  <c r="I26" i="3"/>
  <c r="H27" i="3"/>
  <c r="G28" i="6"/>
  <c r="H26" i="6"/>
  <c r="I25" i="6"/>
  <c r="C25" i="6"/>
  <c r="G28" i="1"/>
  <c r="F26" i="1"/>
  <c r="E26" i="1"/>
  <c r="E25" i="3"/>
  <c r="F25" i="3"/>
  <c r="I26" i="1"/>
  <c r="H27" i="1"/>
  <c r="G29" i="1" l="1"/>
  <c r="I26" i="6"/>
  <c r="H27" i="6"/>
  <c r="C26" i="6"/>
  <c r="C27" i="2"/>
  <c r="G28" i="2"/>
  <c r="G29" i="6"/>
  <c r="H28" i="1"/>
  <c r="I27" i="1"/>
  <c r="I27" i="2"/>
  <c r="C27" i="3"/>
  <c r="G28" i="3"/>
  <c r="F26" i="2"/>
  <c r="E26" i="2"/>
  <c r="F26" i="5"/>
  <c r="E26" i="5"/>
  <c r="C27" i="5"/>
  <c r="G28" i="5"/>
  <c r="G28" i="4"/>
  <c r="C27" i="4"/>
  <c r="H28" i="4"/>
  <c r="I27" i="4"/>
  <c r="F25" i="6"/>
  <c r="E25" i="6"/>
  <c r="H28" i="3"/>
  <c r="I27" i="3"/>
  <c r="F26" i="4"/>
  <c r="E26" i="4"/>
  <c r="H29" i="2"/>
  <c r="I28" i="2"/>
  <c r="E26" i="3"/>
  <c r="F26" i="3"/>
  <c r="H29" i="5"/>
  <c r="C27" i="1"/>
  <c r="I27" i="5"/>
  <c r="G30" i="6" l="1"/>
  <c r="H29" i="4"/>
  <c r="I28" i="4"/>
  <c r="G29" i="2"/>
  <c r="C28" i="2"/>
  <c r="F27" i="4"/>
  <c r="E27" i="4"/>
  <c r="G29" i="3"/>
  <c r="C28" i="3"/>
  <c r="H29" i="3"/>
  <c r="I28" i="3"/>
  <c r="F26" i="6"/>
  <c r="E26" i="6"/>
  <c r="I29" i="2"/>
  <c r="H30" i="2"/>
  <c r="F27" i="2"/>
  <c r="E27" i="2"/>
  <c r="G29" i="5"/>
  <c r="C28" i="5"/>
  <c r="I27" i="6"/>
  <c r="H28" i="6"/>
  <c r="C27" i="6"/>
  <c r="F27" i="3"/>
  <c r="E27" i="3"/>
  <c r="H29" i="1"/>
  <c r="I28" i="1"/>
  <c r="E27" i="1"/>
  <c r="F27" i="1"/>
  <c r="G29" i="4"/>
  <c r="C28" i="4"/>
  <c r="I28" i="5"/>
  <c r="H30" i="5"/>
  <c r="E27" i="5"/>
  <c r="F27" i="5"/>
  <c r="C28" i="1"/>
  <c r="G30" i="1"/>
  <c r="H31" i="2" l="1"/>
  <c r="G30" i="4"/>
  <c r="C29" i="4"/>
  <c r="I29" i="3"/>
  <c r="H30" i="3"/>
  <c r="F28" i="2"/>
  <c r="E28" i="2"/>
  <c r="F27" i="6"/>
  <c r="E27" i="6"/>
  <c r="G30" i="2"/>
  <c r="C29" i="2"/>
  <c r="I29" i="1"/>
  <c r="H30" i="1"/>
  <c r="G30" i="3"/>
  <c r="C29" i="3"/>
  <c r="C29" i="1"/>
  <c r="F28" i="3"/>
  <c r="E28" i="3"/>
  <c r="G31" i="1"/>
  <c r="H29" i="6"/>
  <c r="I28" i="6"/>
  <c r="C28" i="6"/>
  <c r="F28" i="5"/>
  <c r="E28" i="5"/>
  <c r="C29" i="5"/>
  <c r="G30" i="5"/>
  <c r="I29" i="4"/>
  <c r="H30" i="4"/>
  <c r="E28" i="4"/>
  <c r="F28" i="4"/>
  <c r="E28" i="1"/>
  <c r="F28" i="1"/>
  <c r="H31" i="5"/>
  <c r="G31" i="6"/>
  <c r="I29" i="5"/>
  <c r="G31" i="3" l="1"/>
  <c r="C30" i="3"/>
  <c r="F29" i="5"/>
  <c r="E29" i="5"/>
  <c r="E29" i="3"/>
  <c r="F29" i="3"/>
  <c r="F28" i="6"/>
  <c r="E28" i="6"/>
  <c r="H30" i="6"/>
  <c r="I29" i="6"/>
  <c r="C29" i="6"/>
  <c r="H31" i="3"/>
  <c r="I30" i="3"/>
  <c r="H31" i="1"/>
  <c r="I30" i="1"/>
  <c r="C30" i="5"/>
  <c r="G31" i="5"/>
  <c r="C30" i="1"/>
  <c r="I31" i="5"/>
  <c r="H32" i="5"/>
  <c r="G32" i="1"/>
  <c r="F29" i="4"/>
  <c r="E29" i="4"/>
  <c r="H31" i="4"/>
  <c r="I30" i="4"/>
  <c r="C30" i="2"/>
  <c r="G31" i="2"/>
  <c r="G32" i="6"/>
  <c r="I30" i="5"/>
  <c r="G31" i="4"/>
  <c r="C30" i="4"/>
  <c r="E29" i="2"/>
  <c r="F29" i="2"/>
  <c r="H32" i="2"/>
  <c r="F29" i="1"/>
  <c r="E29" i="1"/>
  <c r="I30" i="2"/>
  <c r="F29" i="6" l="1"/>
  <c r="E29" i="6"/>
  <c r="G32" i="4"/>
  <c r="C31" i="4"/>
  <c r="E30" i="2"/>
  <c r="F30" i="2"/>
  <c r="I31" i="1"/>
  <c r="H32" i="1"/>
  <c r="G32" i="2"/>
  <c r="C31" i="2"/>
  <c r="I31" i="4"/>
  <c r="H32" i="4"/>
  <c r="F30" i="5"/>
  <c r="E30" i="5"/>
  <c r="H31" i="6"/>
  <c r="I30" i="6"/>
  <c r="C30" i="6"/>
  <c r="H32" i="3"/>
  <c r="I31" i="3"/>
  <c r="G33" i="1"/>
  <c r="C31" i="1"/>
  <c r="H33" i="2"/>
  <c r="G33" i="6"/>
  <c r="I31" i="2"/>
  <c r="I32" i="5"/>
  <c r="H33" i="5"/>
  <c r="E30" i="1"/>
  <c r="F30" i="1"/>
  <c r="E30" i="3"/>
  <c r="F30" i="3"/>
  <c r="E30" i="4"/>
  <c r="F30" i="4"/>
  <c r="G32" i="5"/>
  <c r="C31" i="5"/>
  <c r="C31" i="3"/>
  <c r="G32" i="3"/>
  <c r="H34" i="5" l="1"/>
  <c r="C32" i="3"/>
  <c r="G33" i="3"/>
  <c r="C32" i="2"/>
  <c r="G33" i="2"/>
  <c r="F31" i="1"/>
  <c r="E31" i="1"/>
  <c r="G34" i="6"/>
  <c r="E31" i="5"/>
  <c r="F31" i="5"/>
  <c r="C32" i="5"/>
  <c r="G33" i="5"/>
  <c r="I33" i="5" s="1"/>
  <c r="E31" i="4"/>
  <c r="F31" i="4"/>
  <c r="H32" i="6"/>
  <c r="I31" i="6"/>
  <c r="C31" i="6"/>
  <c r="H33" i="1"/>
  <c r="I32" i="1"/>
  <c r="F31" i="3"/>
  <c r="E31" i="3"/>
  <c r="G34" i="1"/>
  <c r="C33" i="1"/>
  <c r="C32" i="4"/>
  <c r="G33" i="4"/>
  <c r="I32" i="4"/>
  <c r="H33" i="4"/>
  <c r="F31" i="2"/>
  <c r="E31" i="2"/>
  <c r="H34" i="2"/>
  <c r="I32" i="2"/>
  <c r="C32" i="1"/>
  <c r="H33" i="3"/>
  <c r="I32" i="3"/>
  <c r="F30" i="6"/>
  <c r="E30" i="6"/>
  <c r="G35" i="1" l="1"/>
  <c r="F32" i="4"/>
  <c r="E32" i="4"/>
  <c r="G35" i="6"/>
  <c r="C33" i="2"/>
  <c r="G34" i="2"/>
  <c r="H35" i="2"/>
  <c r="I34" i="2"/>
  <c r="H34" i="4"/>
  <c r="I33" i="4"/>
  <c r="G34" i="4"/>
  <c r="C33" i="4"/>
  <c r="F32" i="2"/>
  <c r="E32" i="2"/>
  <c r="H34" i="1"/>
  <c r="I33" i="1"/>
  <c r="G34" i="3"/>
  <c r="C33" i="3"/>
  <c r="E32" i="3"/>
  <c r="F32" i="3"/>
  <c r="F32" i="5"/>
  <c r="E32" i="5"/>
  <c r="C33" i="5"/>
  <c r="G34" i="5"/>
  <c r="F33" i="1"/>
  <c r="E33" i="1"/>
  <c r="I33" i="3"/>
  <c r="H34" i="3"/>
  <c r="E32" i="1"/>
  <c r="F32" i="1"/>
  <c r="F31" i="6"/>
  <c r="E31" i="6"/>
  <c r="I33" i="2"/>
  <c r="H33" i="6"/>
  <c r="I32" i="6"/>
  <c r="C32" i="6"/>
  <c r="H35" i="5"/>
  <c r="H35" i="3" l="1"/>
  <c r="I34" i="3"/>
  <c r="C34" i="5"/>
  <c r="G35" i="5"/>
  <c r="G35" i="2"/>
  <c r="C34" i="2"/>
  <c r="E33" i="4"/>
  <c r="F33" i="4"/>
  <c r="F33" i="5"/>
  <c r="E33" i="5"/>
  <c r="H36" i="5"/>
  <c r="I35" i="5"/>
  <c r="G36" i="6"/>
  <c r="H36" i="2"/>
  <c r="I35" i="2"/>
  <c r="F33" i="2"/>
  <c r="E33" i="2"/>
  <c r="E33" i="3"/>
  <c r="F33" i="3"/>
  <c r="C34" i="4"/>
  <c r="G35" i="4"/>
  <c r="C34" i="3"/>
  <c r="G35" i="3"/>
  <c r="I34" i="4"/>
  <c r="H35" i="4"/>
  <c r="I34" i="5"/>
  <c r="E32" i="6"/>
  <c r="F32" i="6"/>
  <c r="I33" i="6"/>
  <c r="H34" i="6"/>
  <c r="C33" i="6"/>
  <c r="G36" i="1"/>
  <c r="C35" i="1"/>
  <c r="I34" i="1"/>
  <c r="H35" i="1"/>
  <c r="C34" i="1"/>
  <c r="H37" i="2" l="1"/>
  <c r="G37" i="6"/>
  <c r="H36" i="4"/>
  <c r="I35" i="4"/>
  <c r="E34" i="3"/>
  <c r="F34" i="3"/>
  <c r="F34" i="2"/>
  <c r="E34" i="2"/>
  <c r="F33" i="6"/>
  <c r="E33" i="6"/>
  <c r="H37" i="5"/>
  <c r="G36" i="3"/>
  <c r="C35" i="3"/>
  <c r="F34" i="1"/>
  <c r="E34" i="1"/>
  <c r="F34" i="4"/>
  <c r="E34" i="4"/>
  <c r="G36" i="2"/>
  <c r="C35" i="2"/>
  <c r="H35" i="6"/>
  <c r="I34" i="6"/>
  <c r="C34" i="6"/>
  <c r="C35" i="4"/>
  <c r="G36" i="4"/>
  <c r="H36" i="1"/>
  <c r="I35" i="1"/>
  <c r="C35" i="5"/>
  <c r="G36" i="5"/>
  <c r="I36" i="5" s="1"/>
  <c r="F34" i="5"/>
  <c r="E34" i="5"/>
  <c r="F35" i="1"/>
  <c r="E35" i="1"/>
  <c r="G37" i="1"/>
  <c r="H36" i="3"/>
  <c r="I35" i="3"/>
  <c r="C36" i="5" l="1"/>
  <c r="G37" i="5"/>
  <c r="F35" i="4"/>
  <c r="E35" i="4"/>
  <c r="I35" i="6"/>
  <c r="H36" i="6"/>
  <c r="C35" i="6"/>
  <c r="F35" i="5"/>
  <c r="E35" i="5"/>
  <c r="I36" i="4"/>
  <c r="H37" i="4"/>
  <c r="G37" i="4"/>
  <c r="C36" i="4"/>
  <c r="G38" i="6"/>
  <c r="C36" i="3"/>
  <c r="G37" i="3"/>
  <c r="C36" i="2"/>
  <c r="G37" i="2"/>
  <c r="H38" i="5"/>
  <c r="I37" i="5"/>
  <c r="I36" i="3"/>
  <c r="H37" i="3"/>
  <c r="E35" i="3"/>
  <c r="F35" i="3"/>
  <c r="I36" i="1"/>
  <c r="H37" i="1"/>
  <c r="E34" i="6"/>
  <c r="F34" i="6"/>
  <c r="F35" i="2"/>
  <c r="E35" i="2"/>
  <c r="C37" i="1"/>
  <c r="G38" i="1"/>
  <c r="C36" i="1"/>
  <c r="H38" i="2"/>
  <c r="I36" i="2"/>
  <c r="H38" i="4" l="1"/>
  <c r="I37" i="4"/>
  <c r="F36" i="4"/>
  <c r="E36" i="4"/>
  <c r="H38" i="1"/>
  <c r="I37" i="1"/>
  <c r="H38" i="3"/>
  <c r="I37" i="3"/>
  <c r="F35" i="6"/>
  <c r="E35" i="6"/>
  <c r="G39" i="6"/>
  <c r="I36" i="6"/>
  <c r="H37" i="6"/>
  <c r="C36" i="6"/>
  <c r="C37" i="4"/>
  <c r="G38" i="4"/>
  <c r="C37" i="2"/>
  <c r="G38" i="2"/>
  <c r="F36" i="3"/>
  <c r="E36" i="3"/>
  <c r="I37" i="2"/>
  <c r="H39" i="2"/>
  <c r="I38" i="2"/>
  <c r="F36" i="1"/>
  <c r="E36" i="1"/>
  <c r="F36" i="2"/>
  <c r="E36" i="2"/>
  <c r="G38" i="5"/>
  <c r="C37" i="5"/>
  <c r="F37" i="1"/>
  <c r="E37" i="1"/>
  <c r="H39" i="5"/>
  <c r="G39" i="1"/>
  <c r="G38" i="3"/>
  <c r="C37" i="3"/>
  <c r="F36" i="5"/>
  <c r="E36" i="5"/>
  <c r="C38" i="5" l="1"/>
  <c r="G39" i="5"/>
  <c r="E36" i="6"/>
  <c r="F36" i="6"/>
  <c r="F37" i="5"/>
  <c r="E37" i="5"/>
  <c r="G40" i="6"/>
  <c r="I38" i="3"/>
  <c r="H39" i="3"/>
  <c r="H39" i="1"/>
  <c r="C39" i="1" s="1"/>
  <c r="I38" i="1"/>
  <c r="E37" i="3"/>
  <c r="F37" i="3"/>
  <c r="C38" i="1"/>
  <c r="F37" i="4"/>
  <c r="E37" i="4"/>
  <c r="H38" i="6"/>
  <c r="I37" i="6"/>
  <c r="C37" i="6"/>
  <c r="G40" i="1"/>
  <c r="G39" i="2"/>
  <c r="C38" i="2"/>
  <c r="I38" i="5"/>
  <c r="E37" i="2"/>
  <c r="F37" i="2"/>
  <c r="I39" i="2"/>
  <c r="H40" i="2"/>
  <c r="G39" i="3"/>
  <c r="C38" i="3"/>
  <c r="H40" i="5"/>
  <c r="I39" i="5"/>
  <c r="G39" i="4"/>
  <c r="C38" i="4"/>
  <c r="H39" i="4"/>
  <c r="I38" i="4"/>
  <c r="F39" i="1" l="1"/>
  <c r="E39" i="1"/>
  <c r="C39" i="3"/>
  <c r="G40" i="3"/>
  <c r="H41" i="5"/>
  <c r="I40" i="2"/>
  <c r="H41" i="2"/>
  <c r="E38" i="1"/>
  <c r="F38" i="1"/>
  <c r="I39" i="1"/>
  <c r="H40" i="1"/>
  <c r="G41" i="1"/>
  <c r="F37" i="6"/>
  <c r="E37" i="6"/>
  <c r="E38" i="4"/>
  <c r="F38" i="4"/>
  <c r="I39" i="3"/>
  <c r="H40" i="3"/>
  <c r="G41" i="6"/>
  <c r="I39" i="4"/>
  <c r="H40" i="4"/>
  <c r="I38" i="6"/>
  <c r="H39" i="6"/>
  <c r="C38" i="6"/>
  <c r="G40" i="5"/>
  <c r="C39" i="5"/>
  <c r="E38" i="3"/>
  <c r="F38" i="3"/>
  <c r="E38" i="2"/>
  <c r="F38" i="2"/>
  <c r="G40" i="2"/>
  <c r="C39" i="2"/>
  <c r="G40" i="4"/>
  <c r="C39" i="4"/>
  <c r="F38" i="5"/>
  <c r="E38" i="5"/>
  <c r="H41" i="1" l="1"/>
  <c r="I40" i="1"/>
  <c r="G41" i="5"/>
  <c r="C40" i="5"/>
  <c r="E38" i="6"/>
  <c r="F38" i="6"/>
  <c r="E39" i="5"/>
  <c r="F39" i="5"/>
  <c r="I39" i="6"/>
  <c r="H40" i="6"/>
  <c r="C39" i="6"/>
  <c r="I41" i="5"/>
  <c r="H42" i="5"/>
  <c r="G42" i="1"/>
  <c r="C41" i="1"/>
  <c r="G42" i="6"/>
  <c r="C40" i="4"/>
  <c r="G41" i="4"/>
  <c r="H41" i="3"/>
  <c r="I40" i="3"/>
  <c r="G41" i="3"/>
  <c r="C40" i="3"/>
  <c r="H42" i="2"/>
  <c r="I41" i="2"/>
  <c r="C40" i="1"/>
  <c r="H41" i="4"/>
  <c r="I40" i="4"/>
  <c r="F39" i="4"/>
  <c r="E39" i="4"/>
  <c r="I40" i="5"/>
  <c r="E39" i="2"/>
  <c r="F39" i="2"/>
  <c r="F39" i="3"/>
  <c r="E39" i="3"/>
  <c r="G41" i="2"/>
  <c r="C40" i="2"/>
  <c r="H43" i="5" l="1"/>
  <c r="H43" i="2"/>
  <c r="F40" i="1"/>
  <c r="E40" i="1"/>
  <c r="F39" i="6"/>
  <c r="E39" i="6"/>
  <c r="G42" i="3"/>
  <c r="C41" i="3"/>
  <c r="C42" i="1"/>
  <c r="G43" i="1"/>
  <c r="I40" i="6"/>
  <c r="H41" i="6"/>
  <c r="C40" i="6"/>
  <c r="F40" i="5"/>
  <c r="E40" i="5"/>
  <c r="F41" i="1"/>
  <c r="E41" i="1"/>
  <c r="E40" i="3"/>
  <c r="F40" i="3"/>
  <c r="I41" i="3"/>
  <c r="H42" i="3"/>
  <c r="G42" i="4"/>
  <c r="C41" i="4"/>
  <c r="F40" i="4"/>
  <c r="E40" i="4"/>
  <c r="H42" i="4"/>
  <c r="I41" i="4"/>
  <c r="E40" i="2"/>
  <c r="F40" i="2"/>
  <c r="G42" i="2"/>
  <c r="I42" i="2" s="1"/>
  <c r="C41" i="2"/>
  <c r="C41" i="5"/>
  <c r="G42" i="5"/>
  <c r="G43" i="6"/>
  <c r="H42" i="1"/>
  <c r="I41" i="1"/>
  <c r="H42" i="6" l="1"/>
  <c r="I41" i="6"/>
  <c r="C41" i="6"/>
  <c r="I42" i="4"/>
  <c r="H43" i="4"/>
  <c r="C42" i="4"/>
  <c r="G43" i="4"/>
  <c r="C43" i="4" s="1"/>
  <c r="I42" i="1"/>
  <c r="H43" i="1"/>
  <c r="I43" i="1" s="1"/>
  <c r="C42" i="3"/>
  <c r="G43" i="3"/>
  <c r="E41" i="4"/>
  <c r="F41" i="4"/>
  <c r="I42" i="3"/>
  <c r="H43" i="3"/>
  <c r="I43" i="3" s="1"/>
  <c r="C43" i="1"/>
  <c r="G43" i="5"/>
  <c r="C43" i="5" s="1"/>
  <c r="C42" i="5"/>
  <c r="F40" i="6"/>
  <c r="E40" i="6"/>
  <c r="E41" i="3"/>
  <c r="F41" i="3"/>
  <c r="I42" i="5"/>
  <c r="G43" i="2"/>
  <c r="C43" i="2" s="1"/>
  <c r="C42" i="2"/>
  <c r="F42" i="1"/>
  <c r="E42" i="1"/>
  <c r="I43" i="2"/>
  <c r="E41" i="5"/>
  <c r="F41" i="5"/>
  <c r="E41" i="2"/>
  <c r="F41" i="2"/>
  <c r="I43" i="5"/>
  <c r="E43" i="1" l="1"/>
  <c r="F43" i="1"/>
  <c r="E42" i="3"/>
  <c r="F42" i="3"/>
  <c r="F43" i="2"/>
  <c r="E43" i="2"/>
  <c r="I43" i="4"/>
  <c r="F43" i="4"/>
  <c r="E43" i="4"/>
  <c r="E41" i="6"/>
  <c r="F41" i="6"/>
  <c r="C43" i="3"/>
  <c r="F42" i="5"/>
  <c r="E42" i="5"/>
  <c r="F42" i="2"/>
  <c r="E42" i="2"/>
  <c r="F42" i="4"/>
  <c r="E42" i="4"/>
  <c r="E43" i="5"/>
  <c r="F43" i="5"/>
  <c r="I42" i="6"/>
  <c r="H43" i="6"/>
  <c r="C42" i="6"/>
  <c r="I43" i="6" l="1"/>
  <c r="C43" i="6"/>
  <c r="F43" i="3"/>
  <c r="E43" i="3"/>
  <c r="F42" i="6"/>
  <c r="E42" i="6"/>
  <c r="F43" i="6" l="1"/>
  <c r="E43" i="6"/>
</calcChain>
</file>

<file path=xl/sharedStrings.xml><?xml version="1.0" encoding="utf-8"?>
<sst xmlns="http://schemas.openxmlformats.org/spreadsheetml/2006/main" count="571" uniqueCount="121">
  <si>
    <t>Дата</t>
  </si>
  <si>
    <t>Ед. изм.</t>
  </si>
  <si>
    <t>План день</t>
  </si>
  <si>
    <t>Факт день</t>
  </si>
  <si>
    <t>% день</t>
  </si>
  <si>
    <t>Отклонение</t>
  </si>
  <si>
    <t>Общий объем</t>
  </si>
  <si>
    <t>Факт накоп.</t>
  </si>
  <si>
    <t>% накоп.</t>
  </si>
  <si>
    <t>Наименование элементов</t>
  </si>
  <si>
    <t>Доля в V</t>
  </si>
  <si>
    <t>т.</t>
  </si>
  <si>
    <t>1Б13-9 - 3 шт; 1Б7-16 - 2 шт; 1Л2-2; 1Л2-3; 1ОГ1-19 - 3 шт; 1ОГ1-20 - 2 шт; 1П2-3 - 3 шт; 1РФ1-9; 1СВ4-5 - 2 шт; 1СВ4-6; 1СТ1-1; 4П2-7 - 2 шт; 4РС2-1; 4Б1-4; 4Б8-5; 4К2-2.</t>
  </si>
  <si>
    <t>4РС6-2; 4СВ2-2 - 2 шт; 4СВ2-1 - 2 шт; 4СВ1-2 - 2 шт; 4К1-5 - 2 шт; 4К1-6 - 2 шт; 4ФП2-1 - 2 шт; 1ОГ2-5 - 3 шт; 1ОГ2-6 - 3 шт; 1ОГ1-17 - 3 шт; 1ОГ2-8; 1СФ2-1 - 4 шт; 1РФ2-1 - 2 шт</t>
  </si>
  <si>
    <t>1РФ2-1 - 4 шт; 1СВ1-4 - 2 шт; 1СВ1-5; 1СВ1-6 - 2 шт; 1СВ1-7; 1СФ2-1 - 8 шт; 1СФ3-10 - 6 шт; 1СФ3-3 - 4 шт; 1СФ3-9 - 6 шт; 2Б4-1; 2Б4-2 - 3 шт; 2Б7-2 - 2 шт; 2Б7-3 - 5 шт; 2РС7-1; 2СВ1-1 - 4 шт; 4А-1; 4Б1-5; 4Б8-2; 4К1-16; 4К1-17; 4К1-20; 4К1-21; 4К2-2; 4К4-3; 4К4-4; 4П2-7 - 3 шт; 4РС2-1; 4РС3-1; 4РС3-3; 4ФП2-1</t>
  </si>
  <si>
    <t>1РФ3-1 - 6 шт; 1СФ3-10 - 2 шт; 1СФ3-3 - 2 шт; 1СФ3-9 - 2 шт; 2Б7-1; 2Б7-2 - 3 шт; 4Б1-6; 4Б8-2; 4К1-14; 4К1-15; 4К1-18; 4К1-19; 4К2-2; 4П2-7 - 3 шт; 4РС2-1; 4РС3-1; 4РС3-3; 4РС6-3; 4РС6-4; 4СВ1-2</t>
  </si>
  <si>
    <t>1А-1 - 2 шт; 1Б4-1; 1Б4-2; 1Б4-3 - 2 шт; 1Б7-26 - 2 шт; 1К4-1-2шт; 1К4-2; 1РФ3-1 - 3 шт; 1СГ2-1; 1СФ3-10 - 2 шт; 1СФ3-3 - 2 шт; 1СФ3-9 - 2 шт; 2Б4-10; 2Б4-11 - 2 шт; 2Б4-9; 2Б7-3; 4Б10-1; 4РС3-2; 4СВ1-1 - 2 шт; 4СВ1-2 - 2 шт; 4СВ1-3 - 2 шт; 4СВ5-3 - 4 шт</t>
  </si>
  <si>
    <t>1Л2-1; 1РС11-1; 1РС11-3; 1РС12-3; 1РС2-2 - 2 шт; 1РС3-2; 1РС6-1; 1РС9-1; 1РФ1-13; 1РФ1-20; 1РФ1-8 - 2 шт; 1РФ1-9; 1СВ1-1; 1СГ2-1; 1СГ2-2; 1СГ2-3; 2Б4-12; 2Б4-14; 2Б4-6; 2Б7-3 - 11 шт; 2РС7-1 - 2 шт; 4Б10-1; 4Б10-2 - 2 шт; 4Б3-1; 4Б7-39</t>
  </si>
  <si>
    <t>1Б11-1; 1Б7-5; 1П1-3; 1П2-1; 1П2-2; 1П2-3 - 5 шт; 1П2-7 - 7 шт; 1ПП-3 - 3 шт; 1РС3-4; 1РС7-1; 1РФ1-6; 1РФ2-1; 1РФ3-1 - 9 шт; 1СВ1-1; 1СФ3-10 - 4 шт; 1СФ3-3 - 6 шт; 1СФ3-9 - 2 шт; 2А-1 - 3 шт; 2К4-2; 2К4-3 - 2 шт; 2К4-4 - 2 шт; 2П2-7 - 3 шт; 4Б9-1; 4К3-1; 4К3-2</t>
  </si>
  <si>
    <t>2Б4-3; 2Б4-8; 2Б7-3; 2К4-3; 2К4-4; 2П2-6; 2П2-7 - 2 шт; 2РС10-2; 2РС11-2; 2РС7-1; 2РФ1-6 - 3 шт; 2РФ1-7; 4ФП2-1</t>
  </si>
  <si>
    <t>2РС11-2; 2РС10-3; 2РФ1-6;2П2-6; 2А-1; 2ПП-1 - 4шт; 2Б7-4; 2Б7-7; 2Б7-13</t>
  </si>
  <si>
    <t>2А-1; 2Б4-5 - 2 шт; 2Б4-7; 2Б4-8; 2Б7-1; 2Б7-2 - 2 шт; 2Б7-3 - 7 шт; 2К4-3; 2К4-4; 2П2-6 - 2 шт; 2П2-7 - 2 шт; 2РС10-5; 2РС11-2; 2РС7-1; 2РФ1-6 - 2 шт; 2РФ1-7 - 2 шт; 4Б1-7; 4Б1-8; 4Б8-2; 4Б8-6; 4К2-2; 4К2-4; 4П2-7 - 3 шт; 4П2-10 - 3 шт; 4Б4-16; 4Б4-17; 4Б5-5; 4Б5-6; 4Б4-13; 4Б7-3 - 7 шт</t>
  </si>
  <si>
    <t>2Б4-11 - 2 шт; 2Б7-3 - 3 шт; 2К4-3; 2К4-4; 2РС11-2; 2РС12-2 - 3 шт; 2РС7-1 - 2 шт; 2РФ1-6 - 2 шт; 2РФ1-7; 4Б4-14; 4Б5-5; 4Б5-6; 4Б7-3 - 3 шт; 4РС2-1 - 2 шт; 4РС2-2; 4ФП2-1; 4Ш-1 - 96 шт</t>
  </si>
  <si>
    <t>2К4-5; 2К4-6; 2К4-7; 2РС11-2; 2РС10-6; 2РФ1-6 - 2 шт; 2СФ1-1; 2П2-6; 4Б4-27; 4Б4-28; 4Б4-29; 4Б5-5 - 2 шт; 4Б5-6 - 2 шт; 4Б7-3 - 10 шт; 4СГ1-1 - 6 шт; 4РС7-1 - 2 шт</t>
  </si>
  <si>
    <t>4РФ1-5 - 4 шт; 4РС7-1 - 2 шт; 4К4-2; 4А-1 - 2 шт; 2П2-6 - 2 шт; 2П2-7 - 3 шт; 2РФ1-7 - 2 шт; 2РФ1-6 - 3 шт; 2РС11-2; 2РС10-7; 2К4-9</t>
  </si>
  <si>
    <t>2П2-7 - 3 шт; 2РС11-2; 4К4-4; 4А-1; 4К4-3 - 2 шт; 4П2-10</t>
  </si>
  <si>
    <t>работы не производились в связи с атакой БПЛА</t>
  </si>
  <si>
    <t>2РС10-8; 2РФ1-6; 2П2-6; 2РФ1-7; 2РС12-2 - 3 шт; 4Б4-10; 4Б4-11; 4Б7-3 - 9 шт; 4РФ1-6 - 3 шт; 4РС11-2</t>
  </si>
  <si>
    <t>2Н1-14; 2Н1-31; 2Н1-38; 2Н1-13; 2Н1-35; 2Н1-34; 2Н1-26; 2Н1-37; 2Н1-33; 2Н1-25; 2Н1-15; 2Н1-36; 2Н1-32; 2Н1-24.</t>
  </si>
  <si>
    <t xml:space="preserve"> 2Н1-20; 2Н1-19; 2Н1-16; 2Н1-15; 2Н1-14; 2Н1-12; 2Н1-36.</t>
  </si>
  <si>
    <t>1Н1-10; 1Н1-11; 1Н1-2; 1Н1-3; 1Н1-4; 1Н1-5; 1Н1-6; 1Н1-7; 1Н1-8; 1Н1-9; 2Н1-13 - 2 шт; 2Н1-14; 2Н1-17; 2Н1-22; 2Н1-23; 2Н1-24; 2Н1-25 - 2 шт; 2Н1-26; 2Н1-27; 2Н1-28 - 2 шт; 2Н1-29 - 2 шт; 2Н1-30</t>
  </si>
  <si>
    <t>2Н1-17; 2Н1-18; 2Н1-21; 2Н1-22 - 3 шт; 2Н1-29; 2Н1-3; 2Н1-30; 2Н1-38; 2Н1-4; 2Н1-5; 2Н1-6; 2Н1-7; 2Н1-8</t>
  </si>
  <si>
    <t>1Н1-12; 1Н1-144; 1Н1-31; 1Н1-32; 1Н1-35; 1Н1-48; 1Н1-53; 1Н1-54; 1Н1-62; 1Н1-63; 1Н1-64; 1Н1-65; 1Н1-66; 1Н1-67; 1Н1-68</t>
  </si>
  <si>
    <t>_____</t>
  </si>
  <si>
    <t>2Н1-12 - 3 шт; 2Н1-13 - 2 шт; 2Н1-14; 2Н1-15; 2Н1-16; 2Н1-17; 2Н1-19; 2Н1-20; 2Н1-31; 2Н1-32; 2Н1-33; 2Н1-34; 2Н1-36; 2Н1-37</t>
  </si>
  <si>
    <t>2Н1-12 - 2 шт; 2Н1-13; 2Н1-14; 2Н1-19; 2Н1-20; 2Н1-23 - 2 шт</t>
  </si>
  <si>
    <t>2Н1-12 - 3 шт; 2Н1-13 - 3 шт; 2Н1-23 - 2 шт; 2Н1-24; 2Н1-25; 2Н1-26; 2Н1-27; 2Н1-28; 2Н1-29; 2Н1-30; 2Н1-31; 2Н1-32; 2Н1-33; 2Н1-37 - 2 шт</t>
  </si>
  <si>
    <t>1Н1-1; 2Н1-15; 2Н1-16; 2Н1-24; 2Н1-25; 2Н1-26; 2Н1-27 - 2 шт; 2Н1-33; 2Н1-37</t>
  </si>
  <si>
    <t>2Н1-29; 2Н1-28; 2Н1-37; 2Н1-36; 2Н1-35; 2Н1-34; 2Н1-33; 2Н1-32; 2Н1-31; 2Н1-13; 2Н1-12; 2Н1-20; 2Н1-19; 2Н1-18; 2Н1-17; 2Н1-16</t>
  </si>
  <si>
    <t>2Н1-15; 2Н1-14; 2Н1-13; 2Н1-12; 2Н1-29; 2Н1-28; 2Н1-27; 2Н1-26; 2Н1-25; 2Н1-24</t>
  </si>
  <si>
    <t>2Н1-23; 2Н1-13; 2Н1-12; 2Н1-22; 2Н1-38; 2Н1-37; 2Н1-36; 2Н1-35</t>
  </si>
  <si>
    <t>2Н1-34; 2Н1-33; 2Н1-32; 2Н1-31; 2Н1-13 - 2 шт; 2Н1-12 - 2 шт; 2Н1-22; 2Н1-21; 2Н1-20; 2Н1-19; 2Н1-18; 2Н1-17; 2Н1-16; 2Н1-15; 2Н1-14</t>
  </si>
  <si>
    <t>п.м.</t>
  </si>
  <si>
    <t>м2</t>
  </si>
  <si>
    <t>шт.</t>
  </si>
  <si>
    <t>ИТР</t>
  </si>
  <si>
    <t>Монтажники</t>
  </si>
  <si>
    <t>Сварщики</t>
  </si>
  <si>
    <t>Техника, ед</t>
  </si>
  <si>
    <t>Погода</t>
  </si>
  <si>
    <t>Комментарий РП</t>
  </si>
  <si>
    <t>Температура 5–12 °C, скорость ветра 2–6 м/с, видимость: переменная облачность, осадки: нет.</t>
  </si>
  <si>
    <t>Комментарии отсутствуют</t>
  </si>
  <si>
    <t>Температура 1-4 °C, скорость ветра 4-9 м/с, видимость: ясно, осадки: нет.</t>
  </si>
  <si>
    <t>В связи с выявленными замечаниями по результатам геодезического контроля сотрудники направлены на выполнение работ по исправлению положения колонн.
Дополнительно выполнено укрупнение двух "С" элементов и произведена их подготовка к последующему монтажу</t>
  </si>
  <si>
    <t>Температура 8–12 °C, скорость ветра 5–6 м/с, видимость: переменная облачность, осадки: нет.</t>
  </si>
  <si>
    <t>Выполнен монтаж С-элемента и мелкотоннажных элементов.</t>
  </si>
  <si>
    <t>Температура 7–10 °C, скорость ветра 4–7 м/с, видимость: переменная облачность, осадки: нет.</t>
  </si>
  <si>
    <t>Отставание по проварке настилов обусловлено нехваткой сварщиков - доукомплектование на 12.05. С завтрашнего дня выходи ещё 2.</t>
  </si>
  <si>
    <t>Температура 12 °C, скорость ветра 4–6 м/с, видимость: переменная облачность, осадки: нет.</t>
  </si>
  <si>
    <t xml:space="preserve">Маленькая выработка по монтажу металлоконструкций обусловлена отсуствием работ по установке С-элементов. Последние элементы будут ставиться одновременно, начиная с 41 оси. Дата монтажа запланирована на 11-12 мая.
Вся последующая выработка по металлоконструкциям будет складываться от монтажа связей и балок.
Два запланированных новеньких сварщика сегодня не вышли – ждём 12.05.
В объемы работ по проварке настилов добавлен п.м. выполненных проваров по второй очереди с учетом сегодняшних – ранее в отчёт не попадали. Фактически выполненный объем работ за сегодня – 70 п.м.
Темпы работ смежной организации по пескоструйной обработке и последующем грунтовании пока идут со срывом сроков – 2 дня ведется только пескоструй первых 4-х осех и озвученные ранее сроки в 3 дня отдавать нам 4 оси под вопросом.
</t>
  </si>
  <si>
    <t>Температура 11-15 °C, скорость ветра 4–6 м/с, видимость: переменная облачность, осадки: нет.</t>
  </si>
  <si>
    <t>Подготовка последних трёх крупнотоннажных элементов к монтажу – сварка С-элементов 39,5 и 40, а также частичная сборка О-элемента ось 41. На 12.05.2026г. запланирована разборка и увоз с площадки гусеничного крана.</t>
  </si>
  <si>
    <t>Температура 11-14 °C, скорость ветра 2–3 м/с, видимость: переменная облачность, осадки: нет.</t>
  </si>
  <si>
    <t xml:space="preserve">•        Смонтирован О-элемент ось 41.
•        Разобран стапель по укрупнению С-элементов – последние две С-ки сварены и подготовлены к монтажу монтаж планово на 13.05.
•        Работы по пескоструйной обработке затягиваются – дата передачи первых 4-х осей сдвигается «вправо».
•        В связи с окончанием работ по укрупнению С-элементов с завтрашнего дня пересортировка сварщиков на настилы и проварку «пяток» колонн
</t>
  </si>
  <si>
    <t>Температура 14-16 °C, скорость ветра 3–35 м/с, видимость: переменная облачность, осадки: нет.</t>
  </si>
  <si>
    <t xml:space="preserve">По указанию Заказчика в лице Гуляева Е.В. все подрядные организации, включая нас выполняли работы по уборке территории. На данное мероприятие была отвлечена большая часть монтажников. </t>
  </si>
  <si>
    <t>Температура 14-16 °C, скорость ветра 3–5 м/с, видимость: переменная облачность, осадки: нет.</t>
  </si>
  <si>
    <t>Объявленна беспилотная тревога с 11:00 до 14:30. К работе приступили в 15:30.</t>
  </si>
  <si>
    <t>Температура 15-18 °C, скорость ветра 3–5 м/с, видимость: переменная облачность, осадки: нет.</t>
  </si>
  <si>
    <t>Смонтированы последние С-элементы. Монтаж крупнотоннажных элементов завершён.</t>
  </si>
  <si>
    <t>Температура 6-13 °C, скорость ветра 1–3 м/с, видимость: переменная облачность, осадки: нет.</t>
  </si>
  <si>
    <t>Впредь не будет выработки в 15-20 тон за день, так как крупнотоннажный монтаж закончен. Преступили к монтажу связей, проф лист не удалось смонтировать так как обнаружили брак по материалам, составляем акт о не качественном материале по первой очереди, пропускаем две оси и начинаем монтаж профлиста с 3 оси</t>
  </si>
  <si>
    <t>Температура 8-18 °C, скорость ветра 2–3 м/с, видимость: переменная облачность, осадки:утром дождь</t>
  </si>
  <si>
    <t>В связи с тем, что 4й причал был занят другими подрядчиками, не было возможности вывезти профлист. Крупнотоннажные металл закончился, теперь суточный тоннаж будет около 10 тонн в день.</t>
  </si>
  <si>
    <t>Температура 11-18 °C, скорость ветра 1-3м/с, видимость: переменная облачность, осадки: дождь</t>
  </si>
  <si>
    <t>н/д</t>
  </si>
  <si>
    <t>Температура 8-22°C, скорость ветра 1-2м/с, видимость: переменная облачность, осадки: нет</t>
  </si>
  <si>
    <t>Температура 18-22°C, скорость ветра 1-2м/с, видимость: переменная облачность, осадки: нет</t>
  </si>
  <si>
    <t>В связи с объявлением угрозы атаки БПЛА в 10.15 и отменой в 21.40 работы не производились. Эвакуация всего персонала с объекта.</t>
  </si>
  <si>
    <t>Температура 10-14°C, скорость ветра 1-2м/с, видимость: переменная облачность, осадки: нет</t>
  </si>
  <si>
    <t xml:space="preserve">Выполнены подготовительные мероприятия для начала работ по монтажу профлиста стен. Ведутся работы по устранению геодезических отклонений. Проводится инвентаризация наличия оставшихся к монтажу элементов металлоконструкции. Проведена рабочая встреча с представителем Заказчика (Гуляев, Боровков, Уемов) по итогам: 
1.	Получено распоряжение от Заказчика по частичной разборке лестницы в осях 2-3 для выполнения сопутствующих работ смежной организации по монтажу фундаментов – доп работы будут оплачены
2.	Работы по монтажу закладных пока поручено не выполнять.
3.	Со стороны Заказчика распоряжение ускорить работы по монтажу фахверков.
4.	По недостающим элементам и их изготовлению поручено самостоятельно закупить материал и изготовить ели не будет найден на складе заказчика – затраты будут компенсированы.
</t>
  </si>
  <si>
    <t>Дата КС-2</t>
  </si>
  <si>
    <t>Наименование КС</t>
  </si>
  <si>
    <t>Сумма КС с НДС, руб.</t>
  </si>
  <si>
    <t>Сумма зачёта аванса, руб.</t>
  </si>
  <si>
    <t>Итого к оплате, руб.</t>
  </si>
  <si>
    <t>Сумма, руб.</t>
  </si>
  <si>
    <t>Комментарий</t>
  </si>
  <si>
    <t>Аванс, руб.</t>
  </si>
  <si>
    <t>Оплата по КС, руб.</t>
  </si>
  <si>
    <t>Прочее, руб.</t>
  </si>
  <si>
    <t>КС2 №1</t>
  </si>
  <si>
    <t>аванс</t>
  </si>
  <si>
    <t>КС2 №2</t>
  </si>
  <si>
    <t>КС2 №3</t>
  </si>
  <si>
    <t>(1)</t>
  </si>
  <si>
    <t>КС2 №4</t>
  </si>
  <si>
    <t>(2)</t>
  </si>
  <si>
    <t>КС2 №5</t>
  </si>
  <si>
    <t>(3)</t>
  </si>
  <si>
    <t>КС2 №6</t>
  </si>
  <si>
    <t>(4)</t>
  </si>
  <si>
    <t>КС2 №7</t>
  </si>
  <si>
    <t>(5)</t>
  </si>
  <si>
    <t>КС2 №8</t>
  </si>
  <si>
    <t>(6)</t>
  </si>
  <si>
    <t>КС2 №9</t>
  </si>
  <si>
    <t>(7)</t>
  </si>
  <si>
    <t>КС2 №10</t>
  </si>
  <si>
    <t>(8)</t>
  </si>
  <si>
    <t>КС2 №11</t>
  </si>
  <si>
    <t>простой</t>
  </si>
  <si>
    <t>КС2 №12</t>
  </si>
  <si>
    <t>БГ</t>
  </si>
  <si>
    <t>Total [F]:</t>
  </si>
  <si>
    <t>ИТОГО</t>
  </si>
  <si>
    <t>Total [P]:</t>
  </si>
  <si>
    <t>Balance [P-F]:</t>
  </si>
  <si>
    <t>Отчет</t>
  </si>
  <si>
    <t xml:space="preserve"># Готовый промпт для GPT-агента «Отчёт о выполненных работах»
## Роль агента
Ты — GPT-агент для автоматической подготовки ежедневного отчёта о выполненных работах в чате.
Твоя задача: по запросу пользователя определить точную дату отчёта, открыть Google Sheet с данными, проверить значения по всем нужным листам, рассчитать ключевые показатели и выдать пользователю готовый текстовый отчёт прямо в чате в установленном формате.
## Основная ссылка
Источник данных Google Sheet:
[https://docs.google.com/spreadsheets/d/1bWdIPOLeYzEplJxWFplb0CjTFxX-UhQZeJgsT_Qk7Hw/edit?usp=drivesdk](https://docs.google.com/spreadsheets/d/1bWdIPOLeYzEplJxWFplb0CjTFxX-UhQZeJgsT_Qk7Hw/edit?usp=drivesdk)
Важно: агент не создаёт Google Slides, не редактирует презентации и не выдаёт ссылку на презентацию. Итоговый результат всегда предоставляется в теле чата.
## Как понимать запрос пользователя
Пользователь может попросить отчёт в свободной форме, например:
* «Сделай отчёт за 6 мая»;
* «Сделай отчёт за 06.05.2026»;
* «Дай отчёт за вчера»;
* «Собери отчёт за позавчера»;
* «Сделай за поза-позавчера»;
* «Сделай отчёт за прошлое воскресенье»;
* «Подготовь отчёт по выполненным работам за 5 число»;
* «Собери отчёт за 5 мая».
Первое действие агента — определить точную календарную дату отчёта.
## Правила определения даты
1. Если пользователь указал полную дату, например «06.05.2026» или «6 мая 2026», используй именно её.
2. Если пользователь указал число и месяц без года, например «6 мая», определи год по текущей дате. Если дата уже прошла в текущем году — используй текущий год. Если есть риск неоднозначности, задай короткий уточняющий вопрос.
3. Если пользователь сказал «вчера», «позавчера», «поза-позавчера», рассчитай дату относительно текущей даты пользователя.
4. Если пользователь сказал «прошлое воскресенье», «прошлый понедельник» и т.п., найди ближайший прошедший день недели относительно текущей даты.
5. Если пользователь указал только число, например «за 5 число», и месяц очевиден из контекста текущего отчётного периода, используй этот месяц. Если месяц неочевиден — уточни месяц.
6. После определения даты используй формат даты для поиска строки в Google Sheet: ДД.ММ.ГГГГ, например 06.05.2026.
## Общий алгоритм работы
1. Получи запрос пользователя.
2. Определи точную дату отчёта.
3. Открой Google Sheet по ссылке источника данных.
4. Проверь, что в каждом нужном листе есть строка с этой датой.
5. Считай данные по всем листам:
   * «Монтаж С-элементов»;
   * «Монтаж настилов»;
   * «Обварка настилов»;
   * «Монтаж профлиста»;
   * «Монтаж закладных»;
   * «Монтаж фасонных элементов»;
   * «Общая информация».
6. Рассчитай ключевые показатели:
   * A2 = A5 + A11 + A29;
   * A3 = A6 + A12 + A30;
   * A4 = A2 / A3.
7. Сформируй отчёт в чате строго по установленному формату.
8. Не создавай никаких файлов и презентаций, если пользователь отдельно об этом не попросил.
## Таблица источников данных A1–A45
| Показатель | Правило получения данных                                                                                                                                                                                                       |
| ---------- | ------------------------------------------------------------------------------------------------------------------------------------------------------------------------------------------------------------------------------ |
| A1         | Дата отчёта в формате ДД.ММ.ГГГГ.                                                                                                                                                                                              |
| A2         | Расчёт: A5 + A11 + A29.                                                                                                                                                                                                        |
| A3         | Расчёт: A6 + A12 + A30.                                                                                                                                                                                                        |
| A4         | Расчёт: A2 / A3, выводить как процент.                                                                                                                                                                                         |
| A5         | Лист «Монтаж С-элементов» → дата отчёта → столбец H «Факт накоп.».                                                                                                                                                             |
| A6         | Лист «Монтаж С-элементов» → дата отчёта → столбец G «Общий объем».                                                                                                                                                             |
| A7         | Лист «Монтаж С-элементов» → дата отчёта → столбец I «% накоп.». Процент.                                                                                                                                                       |
| A8         | Лист «Монтаж С-элементов» → дата отчёта → столбец D «Факт день».                                                                                                                                                               |
| A9         | Лист «Монтаж С-элементов» → дата отчёта → столбец C «План день».                                                                                                                                                               |
| A10        | Лист «Монтаж С-элементов» → дата отчёта → столбец E «% день». Процент.                                                                                                                                                         |
| A11        | Лист «Монтаж настилов» → дата отчёта → столбец H «Факт накоп.».                                                                                                                                                                |
| A12        | Лист «Монтаж настилов» → дата отчёта → столбец G «Общий объем».                                                                                                                                                                |
| A13        | Лист «Монтаж настилов» → дата отчёта → столбец I «% накоп.». Процент.                                                                                                                                                          |
| A14        | Лист «Монтаж настилов» → дата отчёта → столбец D «Факт день».                                                                                                                                                                  |
| A15        | Лист «Монтаж настилов» → дата отчёта → столбец C «План день».                                                                                                                                                                  |
| A16        | Лист «Монтаж настилов» → дата отчёта → столбец E «% день». Процент.                                                                                                                                                            |
| A17        | Лист «Обварка настилов» → дата отчёта → столбец H «Факт накоп.».                                                                                                                                                               |
| A18        | Лист «Обварка настилов» → дата отчёта → столбец G «Общий объем».                                                                                                                                                               |
| A19        | Лист «Обварка настилов» → дата отчёта → столбец I «% накоп.». Процент.                                                                                                                                                         |
| A20        | Лист «Обварка настилов» → дата отчёта → столбец D «Факт день».                                                                                                                                                                 |
| A21        | Лист «Обварка настилов» → дата отчёта → столбец C «План день».                                                                                                                                                                 |
| A22        | Лист «Обварка настилов» → дата отчёта → столбец E «% день». Процент.                                                                                                                                                           |
| A23        | Лист «Монтаж профлиста» → дата отчёта → столбец H «Факт накоп.».                                                                                                                                                               |
| A24        | Лист «Монтаж профлиста» → дата отчёта → столбец G «Общий объем».                                                                                                                                                               |
| A25        | Лист «Монтаж профлиста» → дата отчёта → столбец I «% накоп.». Процент.                                                                                                                                                         |
| A26        | Лист «Монтаж профлиста» → дата отчёта → столбец D «Факт день». Если пусто — 0,00.                                                                                                                                              |
| A27        | Лист «Монтаж профлиста» → дата отчёта → столбец C «План день».                                                                                                                                                                 |
| A28        | Лист «Монтаж профлиста» → дата отчёта → столбец E «% день». Процент.                                                                                                                                                           |
| A29        | Лист «Монтаж закладных» → дата отчёта → столбец H «Факт накоп.».                                                                                                                                                               |
| A30        | Лист «Монтаж закладных» → дата отчёта → столбец G «Общий объем».                                                                                                                                                               |
| A31        | Лист «Монтаж закладных» → дата отчёта → столбец I «% накоп.». Процент.                                                                                                                                                         |
| A32        | Лист «Монтаж закладных» → дата отчёта → столбец D «Факт день». Если пусто — 0,00.                                                                                                                                              |
| A33        | Лист «Монтаж закладных» → дата отчёта → столбец C «План день».                                                                                                                                                                 |
| A34        | Лист «Монтаж закладных» → дата отчёта → столбец E «% день». Процент.                                                                                                                                                           |
| A35        | Лист «Монтаж фасонных элементов» → дата отчёта → столбец H «Факт накоп.».                                                                                                                                                      |
| A36        | Лист «Монтаж фасонных элементов» → дата отчёта → столбец G «Общий объем».                                                                                                                                                      |
| A37        | Лист «Монтаж фасонных элементов» → дата отчёта → столбец I «% накоп.». Процент.                                                                                                                                                |
| A38        | Лист «Монтаж фасонных элементов» → дата отчёта → столбец D «Факт день». Если пусто — 0,00.                                                                                                                                     |
| A39        | Лист «Монтаж фасонных элементов» → дата отчёта → столбец C «План день».                                                                                                                                                        |
| A40        | Лист «Монтаж фасонных элементов» → дата отчёта → столбец E «% день». Процент.                                                                                                                                                  |
| A41        | Лист «Общая информация» → дата отчёта → столбец B «Монтажники».                                                                                                                                                                |
| A42        | Лист «Общая информация» → дата отчёта → столбец C «Сварщики».                                                                                                                                                                  |
| A43        | Лист «Общая информация» → дата отчёта → столбец D «Техника, ед».                                                                                                                                                               |
| A44        | Лист «Общая информация» → дата отчёта → столбец E «Погода».                                                                                                                                                                    |
| A45        | Лист «Общая информация» → дата отчёта → столбец F «Комментарий РП». Исходный текст нужно перефразировать и превратить в краткое саммари с сохранением всех важных смыслов. Итоговый текст для A45 не должен превышать 50 слов. |
## Формат отчёта в чате
Итоговый отчёт всегда выдавай в теле чата в следующем формате:
Отчёт за [дата]
Общая готовность по ключевым видам работ составляет [A4].
Накопленный факт: [A2] из общего объёма [A3].
За день выполнено:
* Монтаж С-элементов: [A8] при плане [A9] — [A10].
* Монтаж настилов: [A14] при плане [A15] — [A16].
* Обварка настилов: [A20] при плане [A21] — [A22].
* Монтаж профлиста: [если A26 больше 0: A26 при плане A27 — A28; если A26 = 0 или пусто: факт отсутствует].
* Монтаж закладных: [если A32 больше 0: A32 при плане A33 — A34; если A32 = 0 или пусто: факт отсутствует].
* Монтаж фасонных элементов: [если A38 больше 0: A38 при плане A39 — A40; если A38 = 0 или пусто: факт отсутствует].
Ресурсы:
[A41] монтажников, [A42] сварщиков, [A43] единиц техники.
Погода:
[A44]
Комментарий РП:
[A45]
## Правило для A45 — комментарий РП
Для показателя A45 агент не переносит текст из Google Sheet дословно.
Агент должен:
1. Взять исходный текст из листа «Общая информация» → строка с датой отчёта → столбец F «Комментарий РП».
2. Перефразировать его в деловом стиле.
3. Сделать краткое саммари, выделив все важные мысли и факты.
4. Сохранить основной смысл без добавления новых данных.
5. Ограничить итоговый текст максимум **50 словами**.
6. Вставить в отчёт именно это саммари.
## Форматирование значений
1. Числа выводи в русском формате: пробел как разделитель тысяч, запятая как десятичный разделитель.
   * Пример: 1 604,36.
2. Проценты выводи как проценты, а не как десятичные дроби.
   * Пример: 72,83%.
3. Если в ячейке факта дня пусто, используй 0,00.
4. Если значение в Google Sheet уже отображается в нужном формате, используй отображаемое значение.
5. Для A4 рассчитывай процент и округляй до двух знаков после запятой.
6. Если факт дня равен 0,00 или пустой, в разделе «За день выполнено» пиши «факт отсутствует».
## Проверка перед формированием отчёта
Перед формированием отчёта обязательно проверь данные в Google Sheet за выбранную дату по всем нужным листам.
Если строка с датой отсутствует хотя бы на одном обязательном листе:
1. Сообщи пользователю, на каком листе нет даты.
2. Не формируй отчёт с неполными данными, если пользователь не разрешил продолжить.
Если на отдельных листах факт дня пустой, это не ошибка: для D-столбца в A26, A32 и A38 используй 0,00 и в тексте отчёта пиши «факт отсутствует».
## Финальный ответ пользователю
После успешного сбора данных не добавляй технических комментариев и не описывай процесс. Сразу выдай отчёт в установленном формате.
## Важные ограничения
1. Не создавай Google Slides и другие файлы, если пользователь прямо не попросил.
2. Всегда проверяй Google Sheet перед формированием отчёта.
3. Не подставляй старые значения из памяти. Каждый раз заново считывай данные из Google Sheet.
4. В названии листа «Монтаж С-элементов» используется русская буква «С», не латинская S.
5. Не меняй формат отчёта без прямой просьбы пользователя.
6. Отчёт должен быть коротким, читаемым и пригодным для отправки в мессенджере.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</si>
</sst>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0.0000"/>
    <numFmt numFmtId="166" formatCode="#,##0.00;\(#,##0.00\);\-"/>
  </numFmts>
  <fonts count="16" x14ac:knownFonts="1">
    <font>
      <sz val="10"/>
      <color rgb="FF000000"/>
      <name val="Arial"/>
      <scheme val="minor"/>
    </font>
    <font>
      <b/>
      <sz val="10"/>
      <color rgb="FFFFFFFF"/>
      <name val="Arial"/>
      <scheme val="minor"/>
    </font>
    <font>
      <b/>
      <sz val="12"/>
      <color rgb="FFFFFFFF"/>
      <name val="Arial"/>
      <scheme val="minor"/>
    </font>
    <font>
      <sz val="10"/>
      <color theme="1"/>
      <name val="Arial"/>
      <scheme val="minor"/>
    </font>
    <font>
      <sz val="8"/>
      <color theme="1"/>
      <name val="Arial"/>
      <scheme val="minor"/>
    </font>
    <font>
      <sz val="12"/>
      <color theme="1"/>
      <name val="Arial"/>
      <scheme val="minor"/>
    </font>
    <font>
      <sz val="10"/>
      <color rgb="FFFF0000"/>
      <name val="Arial"/>
      <scheme val="minor"/>
    </font>
    <font>
      <sz val="10"/>
      <color rgb="FF000000"/>
      <name val="Arial"/>
      <scheme val="minor"/>
    </font>
    <font>
      <sz val="10"/>
      <color theme="1"/>
      <name val="Arial"/>
    </font>
    <font>
      <b/>
      <sz val="10"/>
      <color rgb="FFB20000"/>
      <name val="Arial"/>
    </font>
    <font>
      <sz val="12"/>
      <color theme="1"/>
      <name val="Arial"/>
    </font>
    <font>
      <b/>
      <sz val="10"/>
      <color theme="1"/>
      <name val="Arial"/>
      <scheme val="minor"/>
    </font>
    <font>
      <b/>
      <sz val="11"/>
      <color rgb="FFFFFFFF"/>
      <name val="Arial"/>
    </font>
    <font>
      <sz val="11"/>
      <color theme="1"/>
      <name val="Calibri"/>
    </font>
    <font>
      <sz val="11"/>
      <color theme="1"/>
      <name val="Arial"/>
    </font>
    <font>
      <b/>
      <sz val="11"/>
      <color theme="1"/>
      <name val="Arial"/>
    </font>
  </fonts>
  <fills count="15">
    <fill>
      <patternFill patternType="none"/>
    </fill>
    <fill>
      <patternFill patternType="gray125"/>
    </fill>
    <fill>
      <patternFill patternType="solid">
        <fgColor rgb="FF2D638C"/>
        <bgColor rgb="FF2D638C"/>
      </patternFill>
    </fill>
    <fill>
      <patternFill patternType="solid">
        <fgColor rgb="FFD9EAD3"/>
        <bgColor rgb="FFD9EAD3"/>
      </patternFill>
    </fill>
    <fill>
      <patternFill patternType="solid">
        <fgColor rgb="FFF2F9F2"/>
        <bgColor rgb="FFF2F9F2"/>
      </patternFill>
    </fill>
    <fill>
      <patternFill patternType="solid">
        <fgColor theme="0"/>
        <bgColor theme="0"/>
      </patternFill>
    </fill>
    <fill>
      <patternFill patternType="solid">
        <fgColor rgb="FFFFE0E0"/>
        <bgColor rgb="FFFFE0E0"/>
      </patternFill>
    </fill>
    <fill>
      <patternFill patternType="solid">
        <fgColor rgb="FFFFFF00"/>
        <bgColor rgb="FFFFFF00"/>
      </patternFill>
    </fill>
    <fill>
      <patternFill patternType="solid">
        <fgColor rgb="FF305496"/>
        <bgColor rgb="FF305496"/>
      </patternFill>
    </fill>
    <fill>
      <patternFill patternType="solid">
        <fgColor rgb="FF4472C4"/>
        <bgColor rgb="FF4472C4"/>
      </patternFill>
    </fill>
    <fill>
      <patternFill patternType="solid">
        <fgColor rgb="FF70AD47"/>
        <bgColor rgb="FF70AD47"/>
      </patternFill>
    </fill>
    <fill>
      <patternFill patternType="solid">
        <fgColor rgb="FFED7D31"/>
        <bgColor rgb="FFED7D31"/>
      </patternFill>
    </fill>
    <fill>
      <patternFill patternType="solid">
        <fgColor rgb="FFD9E1F2"/>
        <bgColor rgb="FFD9E1F2"/>
      </patternFill>
    </fill>
    <fill>
      <patternFill patternType="solid">
        <fgColor rgb="FFFFF2CC"/>
        <bgColor rgb="FFFFF2CC"/>
      </patternFill>
    </fill>
    <fill>
      <patternFill patternType="solid">
        <fgColor rgb="FFE2EFDA"/>
        <bgColor rgb="FFE2EFDA"/>
      </patternFill>
    </fill>
  </fills>
  <borders count="13">
    <border>
      <left/>
      <right/>
      <top/>
      <bottom/>
      <diagonal/>
    </border>
    <border>
      <left style="thin">
        <color rgb="FFD8D8D8"/>
      </left>
      <right style="thin">
        <color rgb="FFD8D8D8"/>
      </right>
      <top style="thin">
        <color rgb="FFD8D8D8"/>
      </top>
      <bottom style="thin">
        <color rgb="FFD8D8D8"/>
      </bottom>
      <diagonal/>
    </border>
    <border>
      <left/>
      <right/>
      <top style="thin">
        <color rgb="FFD8D8D8"/>
      </top>
      <bottom/>
      <diagonal/>
    </border>
    <border>
      <left/>
      <right style="thin">
        <color rgb="FFD8D8D8"/>
      </right>
      <top style="thin">
        <color rgb="FFD8D8D8"/>
      </top>
      <bottom/>
      <diagonal/>
    </border>
    <border>
      <left/>
      <right style="thin">
        <color rgb="FFD8D8D8"/>
      </right>
      <top style="thin">
        <color rgb="FFD8D8D8"/>
      </top>
      <bottom style="thin">
        <color rgb="FFD8D8D8"/>
      </bottom>
      <diagonal/>
    </border>
    <border>
      <left/>
      <right style="thin">
        <color rgb="FFD8D8D8"/>
      </right>
      <top/>
      <bottom/>
      <diagonal/>
    </border>
    <border>
      <left/>
      <right style="thin">
        <color rgb="FFD8D8D8"/>
      </right>
      <top/>
      <bottom style="thin">
        <color rgb="FFD8D8D8"/>
      </bottom>
      <diagonal/>
    </border>
    <border>
      <left style="thin">
        <color rgb="FFD8D8D8"/>
      </left>
      <right/>
      <top style="thin">
        <color rgb="FFD8D8D8"/>
      </top>
      <bottom style="thin">
        <color rgb="FFD8D8D8"/>
      </bottom>
      <diagonal/>
    </border>
    <border>
      <left style="thin">
        <color rgb="FF999999"/>
      </left>
      <right style="thin">
        <color rgb="FF999999"/>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999999"/>
      </right>
      <top/>
      <bottom/>
      <diagonal/>
    </border>
    <border>
      <left style="thin">
        <color rgb="FF999999"/>
      </left>
      <right style="thin">
        <color rgb="FF999999"/>
      </right>
      <top/>
      <bottom style="thin">
        <color rgb="FF999999"/>
      </bottom>
      <diagonal/>
    </border>
    <border>
      <left/>
      <right style="thin">
        <color rgb="FF999999"/>
      </right>
      <top/>
      <bottom style="thin">
        <color rgb="FF999999"/>
      </bottom>
      <diagonal/>
    </border>
  </borders>
  <cellStyleXfs count="1">
    <xf numFmtId="0" fontId="0" fillId="0" borderId="0"/>
  </cellStyleXfs>
  <cellXfs count="70">
    <xf numFmtId="0" fontId="0" fillId="0" borderId="0" xfId="0" applyFont="1" applyAlignment="1"/>
    <xf numFmtId="164" fontId="1" fillId="2" borderId="0" xfId="0" applyNumberFormat="1" applyFont="1" applyFill="1" applyAlignment="1">
      <alignment horizontal="center" vertical="center" wrapText="1"/>
    </xf>
    <xf numFmtId="0" fontId="1" fillId="2" borderId="0" xfId="0" applyFont="1" applyFill="1" applyAlignment="1">
      <alignment horizontal="center" vertical="center" wrapText="1"/>
    </xf>
    <xf numFmtId="4" fontId="1" fillId="2" borderId="0" xfId="0" applyNumberFormat="1" applyFont="1" applyFill="1" applyAlignment="1">
      <alignment horizontal="center" vertical="center" wrapText="1"/>
    </xf>
    <xf numFmtId="10" fontId="1" fillId="2" borderId="0" xfId="0" applyNumberFormat="1" applyFont="1" applyFill="1" applyAlignment="1">
      <alignment horizontal="center" vertical="center"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164" fontId="3" fillId="3" borderId="1" xfId="0" applyNumberFormat="1" applyFont="1" applyFill="1" applyBorder="1" applyAlignment="1">
      <alignment vertical="center" wrapText="1"/>
    </xf>
    <xf numFmtId="4" fontId="3" fillId="3" borderId="1" xfId="0" applyNumberFormat="1" applyFont="1" applyFill="1" applyBorder="1" applyAlignment="1">
      <alignment horizontal="center" vertical="center" wrapText="1"/>
    </xf>
    <xf numFmtId="4" fontId="3" fillId="3" borderId="1" xfId="0" applyNumberFormat="1" applyFont="1" applyFill="1" applyBorder="1" applyAlignment="1">
      <alignment vertical="center" wrapText="1"/>
    </xf>
    <xf numFmtId="4" fontId="3" fillId="0" borderId="1" xfId="0" applyNumberFormat="1" applyFont="1" applyBorder="1" applyAlignment="1">
      <alignment vertical="center" wrapText="1"/>
    </xf>
    <xf numFmtId="10" fontId="3" fillId="3" borderId="1" xfId="0" applyNumberFormat="1" applyFont="1" applyFill="1" applyBorder="1" applyAlignment="1">
      <alignment vertical="center" wrapText="1"/>
    </xf>
    <xf numFmtId="4" fontId="3" fillId="4" borderId="1" xfId="0" applyNumberFormat="1" applyFont="1" applyFill="1" applyBorder="1" applyAlignment="1">
      <alignment vertical="center" wrapText="1"/>
    </xf>
    <xf numFmtId="0" fontId="4" fillId="3" borderId="0" xfId="0" applyFont="1" applyFill="1" applyAlignment="1">
      <alignment vertical="center" wrapText="1"/>
    </xf>
    <xf numFmtId="165" fontId="5" fillId="3" borderId="0" xfId="0" applyNumberFormat="1" applyFont="1" applyFill="1" applyAlignment="1">
      <alignment vertical="center" wrapText="1"/>
    </xf>
    <xf numFmtId="4" fontId="3" fillId="0" borderId="1" xfId="0" applyNumberFormat="1" applyFont="1" applyBorder="1" applyAlignment="1">
      <alignment vertical="center" wrapText="1"/>
    </xf>
    <xf numFmtId="4" fontId="3" fillId="3" borderId="1" xfId="0" applyNumberFormat="1" applyFont="1" applyFill="1" applyBorder="1" applyAlignment="1">
      <alignment vertical="center" wrapText="1"/>
    </xf>
    <xf numFmtId="0" fontId="3" fillId="3" borderId="0" xfId="0" applyFont="1" applyFill="1" applyAlignment="1">
      <alignment vertical="center" wrapText="1"/>
    </xf>
    <xf numFmtId="10" fontId="3" fillId="3" borderId="0" xfId="0" applyNumberFormat="1" applyFont="1" applyFill="1" applyAlignment="1">
      <alignment vertical="center" wrapText="1"/>
    </xf>
    <xf numFmtId="164" fontId="3" fillId="3" borderId="0" xfId="0" applyNumberFormat="1" applyFont="1" applyFill="1" applyAlignment="1">
      <alignment vertical="center" wrapText="1"/>
    </xf>
    <xf numFmtId="4" fontId="3" fillId="0" borderId="0" xfId="0" applyNumberFormat="1" applyFont="1" applyAlignment="1">
      <alignment vertical="center" wrapText="1"/>
    </xf>
    <xf numFmtId="0" fontId="3" fillId="3" borderId="0" xfId="0" applyFont="1" applyFill="1" applyAlignment="1">
      <alignment horizontal="center" vertical="center" wrapText="1"/>
    </xf>
    <xf numFmtId="4" fontId="6" fillId="0" borderId="1" xfId="0" applyNumberFormat="1" applyFont="1" applyBorder="1" applyAlignment="1">
      <alignment vertical="center" wrapText="1"/>
    </xf>
    <xf numFmtId="4" fontId="7" fillId="5" borderId="1" xfId="0" applyNumberFormat="1" applyFont="1" applyFill="1" applyBorder="1" applyAlignment="1">
      <alignment vertical="center" wrapText="1"/>
    </xf>
    <xf numFmtId="4" fontId="3" fillId="3" borderId="0" xfId="0" applyNumberFormat="1" applyFont="1" applyFill="1" applyAlignment="1">
      <alignment horizontal="center" vertical="center" wrapText="1"/>
    </xf>
    <xf numFmtId="164" fontId="8" fillId="3" borderId="2" xfId="0" applyNumberFormat="1" applyFont="1" applyFill="1" applyBorder="1" applyAlignment="1">
      <alignment horizontal="right" wrapText="1"/>
    </xf>
    <xf numFmtId="4" fontId="8" fillId="0" borderId="3" xfId="0" applyNumberFormat="1" applyFont="1" applyBorder="1" applyAlignment="1">
      <alignment horizontal="right" wrapText="1"/>
    </xf>
    <xf numFmtId="10" fontId="8" fillId="3" borderId="4" xfId="0" applyNumberFormat="1" applyFont="1" applyFill="1" applyBorder="1" applyAlignment="1">
      <alignment horizontal="right" wrapText="1"/>
    </xf>
    <xf numFmtId="4" fontId="9" fillId="6" borderId="4" xfId="0" applyNumberFormat="1" applyFont="1" applyFill="1" applyBorder="1" applyAlignment="1">
      <alignment horizontal="right" wrapText="1"/>
    </xf>
    <xf numFmtId="4" fontId="8" fillId="3" borderId="4" xfId="0" applyNumberFormat="1" applyFont="1" applyFill="1" applyBorder="1" applyAlignment="1">
      <alignment horizontal="right" wrapText="1"/>
    </xf>
    <xf numFmtId="10" fontId="8" fillId="3" borderId="0" xfId="0" applyNumberFormat="1" applyFont="1" applyFill="1"/>
    <xf numFmtId="165" fontId="10" fillId="3" borderId="0" xfId="0" applyNumberFormat="1" applyFont="1" applyFill="1" applyAlignment="1">
      <alignment horizontal="right" wrapText="1"/>
    </xf>
    <xf numFmtId="164" fontId="8" fillId="3" borderId="0" xfId="0" applyNumberFormat="1" applyFont="1" applyFill="1" applyAlignment="1">
      <alignment horizontal="right" wrapText="1"/>
    </xf>
    <xf numFmtId="4" fontId="8" fillId="0" borderId="5" xfId="0" applyNumberFormat="1" applyFont="1" applyBorder="1" applyAlignment="1">
      <alignment horizontal="right" wrapText="1"/>
    </xf>
    <xf numFmtId="10" fontId="8" fillId="3" borderId="6" xfId="0" applyNumberFormat="1" applyFont="1" applyFill="1" applyBorder="1" applyAlignment="1">
      <alignment horizontal="right" wrapText="1"/>
    </xf>
    <xf numFmtId="4" fontId="9" fillId="6" borderId="6" xfId="0" applyNumberFormat="1" applyFont="1" applyFill="1" applyBorder="1" applyAlignment="1">
      <alignment horizontal="right" wrapText="1"/>
    </xf>
    <xf numFmtId="4" fontId="8" fillId="3" borderId="6" xfId="0" applyNumberFormat="1" applyFont="1" applyFill="1" applyBorder="1" applyAlignment="1">
      <alignment horizontal="right" wrapText="1"/>
    </xf>
    <xf numFmtId="4" fontId="1" fillId="2" borderId="0" xfId="0" applyNumberFormat="1" applyFont="1" applyFill="1" applyAlignment="1">
      <alignment horizontal="center" vertical="center" wrapText="1"/>
    </xf>
    <xf numFmtId="0" fontId="11" fillId="7" borderId="0" xfId="0" applyFont="1" applyFill="1" applyAlignment="1">
      <alignment horizontal="center" vertical="center" wrapText="1"/>
    </xf>
    <xf numFmtId="3" fontId="3" fillId="0" borderId="1" xfId="0" applyNumberFormat="1" applyFont="1" applyBorder="1" applyAlignment="1">
      <alignment vertical="center" wrapText="1"/>
    </xf>
    <xf numFmtId="3" fontId="3" fillId="0" borderId="7" xfId="0" applyNumberFormat="1" applyFont="1" applyBorder="1" applyAlignment="1">
      <alignment vertical="center" wrapText="1"/>
    </xf>
    <xf numFmtId="3" fontId="7" fillId="0" borderId="0" xfId="0" applyNumberFormat="1" applyFont="1" applyAlignment="1">
      <alignment wrapText="1"/>
    </xf>
    <xf numFmtId="3" fontId="3" fillId="0" borderId="0" xfId="0" applyNumberFormat="1" applyFont="1" applyAlignment="1">
      <alignment vertical="center" wrapText="1"/>
    </xf>
    <xf numFmtId="0" fontId="3" fillId="0" borderId="0" xfId="0" applyFont="1" applyAlignment="1">
      <alignment vertical="center" wrapText="1"/>
    </xf>
    <xf numFmtId="0" fontId="12" fillId="8" borderId="8" xfId="0" applyFont="1" applyFill="1" applyBorder="1" applyAlignment="1">
      <alignment horizontal="center" wrapText="1"/>
    </xf>
    <xf numFmtId="0" fontId="12" fillId="8" borderId="9" xfId="0" applyFont="1" applyFill="1" applyBorder="1" applyAlignment="1">
      <alignment horizontal="center" wrapText="1"/>
    </xf>
    <xf numFmtId="0" fontId="13" fillId="0" borderId="10" xfId="0" applyFont="1" applyBorder="1" applyAlignment="1"/>
    <xf numFmtId="0" fontId="12" fillId="9" borderId="9" xfId="0" applyFont="1" applyFill="1" applyBorder="1" applyAlignment="1">
      <alignment horizontal="center" wrapText="1"/>
    </xf>
    <xf numFmtId="0" fontId="12" fillId="10" borderId="9" xfId="0" applyFont="1" applyFill="1" applyBorder="1" applyAlignment="1">
      <alignment horizontal="center" wrapText="1"/>
    </xf>
    <xf numFmtId="0" fontId="12" fillId="11" borderId="9" xfId="0" applyFont="1" applyFill="1" applyBorder="1" applyAlignment="1">
      <alignment horizontal="center" wrapText="1"/>
    </xf>
    <xf numFmtId="0" fontId="13" fillId="0" borderId="0" xfId="0" applyFont="1" applyAlignment="1"/>
    <xf numFmtId="164" fontId="14" fillId="0" borderId="11" xfId="0" applyNumberFormat="1" applyFont="1" applyBorder="1" applyAlignment="1">
      <alignment horizontal="center" wrapText="1"/>
    </xf>
    <xf numFmtId="0" fontId="14" fillId="0" borderId="12" xfId="0" applyFont="1" applyBorder="1"/>
    <xf numFmtId="166" fontId="14" fillId="0" borderId="12" xfId="0" applyNumberFormat="1" applyFont="1" applyBorder="1" applyAlignment="1">
      <alignment horizontal="right"/>
    </xf>
    <xf numFmtId="164" fontId="14" fillId="0" borderId="12" xfId="0" applyNumberFormat="1" applyFont="1" applyBorder="1" applyAlignment="1">
      <alignment horizontal="center" wrapText="1"/>
    </xf>
    <xf numFmtId="166" fontId="13" fillId="0" borderId="12" xfId="0" applyNumberFormat="1" applyFont="1" applyBorder="1"/>
    <xf numFmtId="0" fontId="13" fillId="7" borderId="11" xfId="0" applyFont="1" applyFill="1" applyBorder="1"/>
    <xf numFmtId="166" fontId="13" fillId="7" borderId="12" xfId="0" applyNumberFormat="1" applyFont="1" applyFill="1" applyBorder="1"/>
    <xf numFmtId="0" fontId="13" fillId="12" borderId="11" xfId="0" applyFont="1" applyFill="1" applyBorder="1"/>
    <xf numFmtId="0" fontId="15" fillId="12" borderId="12" xfId="0" applyFont="1" applyFill="1" applyBorder="1"/>
    <xf numFmtId="166" fontId="15" fillId="12" borderId="12" xfId="0" applyNumberFormat="1" applyFont="1" applyFill="1" applyBorder="1" applyAlignment="1">
      <alignment horizontal="right"/>
    </xf>
    <xf numFmtId="0" fontId="13" fillId="12" borderId="12" xfId="0" applyFont="1" applyFill="1" applyBorder="1"/>
    <xf numFmtId="0" fontId="13" fillId="13" borderId="11" xfId="0" applyFont="1" applyFill="1" applyBorder="1"/>
    <xf numFmtId="0" fontId="15" fillId="13" borderId="12" xfId="0" applyFont="1" applyFill="1" applyBorder="1"/>
    <xf numFmtId="166" fontId="15" fillId="13" borderId="12" xfId="0" applyNumberFormat="1" applyFont="1" applyFill="1" applyBorder="1" applyAlignment="1">
      <alignment horizontal="right"/>
    </xf>
    <xf numFmtId="0" fontId="13" fillId="14" borderId="11" xfId="0" applyFont="1" applyFill="1" applyBorder="1"/>
    <xf numFmtId="0" fontId="15" fillId="14" borderId="12" xfId="0" applyFont="1" applyFill="1" applyBorder="1"/>
    <xf numFmtId="166" fontId="15" fillId="14" borderId="12" xfId="0" applyNumberFormat="1" applyFont="1" applyFill="1" applyBorder="1" applyAlignment="1">
      <alignment horizontal="right"/>
    </xf>
    <xf numFmtId="0" fontId="3" fillId="0" borderId="0" xfId="0" applyFont="1" applyAlignment="1"/>
    <xf numFmtId="0" fontId="3" fillId="0" borderId="0" xfId="0" applyFont="1" applyAlignment="1">
      <alignment wrapText="1"/>
    </xf>
  </cellXfs>
  <cellStyles count="1">
    <cellStyle name="Обычный" xfId="0" builtinId="0"/>
  </cellStyles>
  <dxfs count="12">
    <dxf>
      <font>
        <b/>
        <color rgb="FF007200"/>
      </font>
      <fill>
        <patternFill patternType="solid">
          <fgColor rgb="FFDBF4DB"/>
          <bgColor rgb="FFDBF4DB"/>
        </patternFill>
      </fill>
    </dxf>
    <dxf>
      <font>
        <b/>
        <color rgb="FFB20000"/>
      </font>
      <fill>
        <patternFill patternType="solid">
          <fgColor rgb="FFFFE0E0"/>
          <bgColor rgb="FFFFE0E0"/>
        </patternFill>
      </fill>
    </dxf>
    <dxf>
      <font>
        <b/>
        <color rgb="FF007200"/>
      </font>
      <fill>
        <patternFill patternType="solid">
          <fgColor rgb="FFDBF4DB"/>
          <bgColor rgb="FFDBF4DB"/>
        </patternFill>
      </fill>
    </dxf>
    <dxf>
      <font>
        <b/>
        <color rgb="FFB20000"/>
      </font>
      <fill>
        <patternFill patternType="solid">
          <fgColor rgb="FFFFE0E0"/>
          <bgColor rgb="FFFFE0E0"/>
        </patternFill>
      </fill>
    </dxf>
    <dxf>
      <font>
        <b/>
        <color rgb="FF007200"/>
      </font>
      <fill>
        <patternFill patternType="solid">
          <fgColor rgb="FFDBF4DB"/>
          <bgColor rgb="FFDBF4DB"/>
        </patternFill>
      </fill>
    </dxf>
    <dxf>
      <font>
        <b/>
        <color rgb="FFB20000"/>
      </font>
      <fill>
        <patternFill patternType="solid">
          <fgColor rgb="FFFFE0E0"/>
          <bgColor rgb="FFFFE0E0"/>
        </patternFill>
      </fill>
    </dxf>
    <dxf>
      <font>
        <b/>
        <color rgb="FF007200"/>
      </font>
      <fill>
        <patternFill patternType="solid">
          <fgColor rgb="FFDBF4DB"/>
          <bgColor rgb="FFDBF4DB"/>
        </patternFill>
      </fill>
    </dxf>
    <dxf>
      <font>
        <b/>
        <color rgb="FFB20000"/>
      </font>
      <fill>
        <patternFill patternType="solid">
          <fgColor rgb="FFFFE0E0"/>
          <bgColor rgb="FFFFE0E0"/>
        </patternFill>
      </fill>
    </dxf>
    <dxf>
      <font>
        <b/>
        <color rgb="FF007200"/>
      </font>
      <fill>
        <patternFill patternType="solid">
          <fgColor rgb="FFDBF4DB"/>
          <bgColor rgb="FFDBF4DB"/>
        </patternFill>
      </fill>
    </dxf>
    <dxf>
      <font>
        <b/>
        <color rgb="FFB20000"/>
      </font>
      <fill>
        <patternFill patternType="solid">
          <fgColor rgb="FFFFE0E0"/>
          <bgColor rgb="FFFFE0E0"/>
        </patternFill>
      </fill>
    </dxf>
    <dxf>
      <font>
        <b/>
        <color rgb="FF007200"/>
      </font>
      <fill>
        <patternFill patternType="solid">
          <fgColor rgb="FFDBF4DB"/>
          <bgColor rgb="FFDBF4DB"/>
        </patternFill>
      </fill>
    </dxf>
    <dxf>
      <font>
        <b/>
        <color rgb="FFB20000"/>
      </font>
      <fill>
        <patternFill patternType="solid">
          <fgColor rgb="FFFFE0E0"/>
          <bgColor rgb="FFFFE0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72;&#1082;&#1090;%20&#8470;10_&#1084;&#1072;&#1081;-2_26&#1075;/&#1042;&#1099;&#1087;.%20&#8470;10%20&#1086;&#1090;%2015.05.26%20&#1050;&#1043;%20&#8470;3%20&#1076;&#1086;&#1075;.104%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ля расчета"/>
      <sheetName val="расчет"/>
      <sheetName val="КС3 №10"/>
      <sheetName val="кс-6а за март справочно"/>
      <sheetName val="кс-2 &quot;бегунок&quot;"/>
      <sheetName val="кс-6а февр"/>
      <sheetName val="кс-2 №10 "/>
      <sheetName val="кс-2 №10 &quot;бегунок&quot;"/>
      <sheetName val="кс-6а"/>
      <sheetName val="отчет о дав. 1(ЕТУ)"/>
      <sheetName val="отчет о дав. 2  (ЕТУ)"/>
      <sheetName val="отчет о дав. 1 (ПН)"/>
      <sheetName val="отчет о дав. 2 (ПН) "/>
    </sheetNames>
    <sheetDataSet>
      <sheetData sheetId="0" refreshError="1"/>
      <sheetData sheetId="1" refreshError="1"/>
      <sheetData sheetId="2">
        <row r="39">
          <cell r="F39">
            <v>4651434.7</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K43"/>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2.7109375" defaultRowHeight="15.75" customHeight="1" x14ac:dyDescent="0.2"/>
  <cols>
    <col min="1" max="1" width="12.140625" customWidth="1"/>
    <col min="2" max="2" width="7.28515625" customWidth="1"/>
    <col min="3" max="4" width="9" customWidth="1"/>
    <col min="5" max="5" width="7.7109375" customWidth="1"/>
    <col min="6" max="6" width="11.28515625" customWidth="1"/>
    <col min="7" max="7" width="10.140625" customWidth="1"/>
    <col min="8" max="8" width="10.28515625" customWidth="1"/>
    <col min="9" max="9" width="7.42578125" customWidth="1"/>
    <col min="10" max="10" width="100.85546875" customWidth="1"/>
    <col min="11" max="11" width="15.28515625" customWidth="1"/>
  </cols>
  <sheetData>
    <row r="1" spans="1:11" ht="36" customHeight="1" x14ac:dyDescent="0.2">
      <c r="A1" s="1" t="s">
        <v>0</v>
      </c>
      <c r="B1" s="2" t="s">
        <v>1</v>
      </c>
      <c r="C1" s="2" t="s">
        <v>2</v>
      </c>
      <c r="D1" s="3" t="s">
        <v>3</v>
      </c>
      <c r="E1" s="4" t="s">
        <v>4</v>
      </c>
      <c r="F1" s="2" t="s">
        <v>5</v>
      </c>
      <c r="G1" s="5" t="s">
        <v>6</v>
      </c>
      <c r="H1" s="2" t="s">
        <v>7</v>
      </c>
      <c r="I1" s="4" t="s">
        <v>8</v>
      </c>
      <c r="J1" s="5" t="s">
        <v>9</v>
      </c>
      <c r="K1" s="6" t="s">
        <v>10</v>
      </c>
    </row>
    <row r="2" spans="1:11" ht="31.5" customHeight="1" x14ac:dyDescent="0.2">
      <c r="A2" s="7">
        <v>46147</v>
      </c>
      <c r="B2" s="8" t="s">
        <v>11</v>
      </c>
      <c r="C2" s="9">
        <f t="shared" ref="C2:C43" si="0">(G2-H2)/($A$43-A2+1)</f>
        <v>10.739611904761903</v>
      </c>
      <c r="D2" s="10">
        <v>12.81</v>
      </c>
      <c r="E2" s="11">
        <f t="shared" ref="E2:E43" si="1">IFERROR(D2/C2,0)</f>
        <v>1.1927805318849647</v>
      </c>
      <c r="F2" s="12">
        <f t="shared" ref="F2:F43" si="2">D2-C2</f>
        <v>2.0703880952380977</v>
      </c>
      <c r="G2" s="9">
        <v>1604.5536999999999</v>
      </c>
      <c r="H2" s="9">
        <v>1153.49</v>
      </c>
      <c r="I2" s="11">
        <f t="shared" ref="I2:I43" si="3">IFERROR(H2/G2,0)</f>
        <v>0.71888525762646649</v>
      </c>
      <c r="J2" s="13" t="s">
        <v>12</v>
      </c>
      <c r="K2" s="14">
        <v>0.72079067472199598</v>
      </c>
    </row>
    <row r="3" spans="1:11" ht="31.5" customHeight="1" x14ac:dyDescent="0.2">
      <c r="A3" s="7">
        <v>46148</v>
      </c>
      <c r="B3" s="8" t="s">
        <v>11</v>
      </c>
      <c r="C3" s="9">
        <f t="shared" si="0"/>
        <v>10.803260975609751</v>
      </c>
      <c r="D3" s="10">
        <v>8.1300000000000008</v>
      </c>
      <c r="E3" s="11">
        <f t="shared" si="1"/>
        <v>0.75255055101926127</v>
      </c>
      <c r="F3" s="15">
        <f t="shared" si="2"/>
        <v>-2.6732609756097503</v>
      </c>
      <c r="G3" s="9">
        <f t="shared" ref="G3:G43" si="4">G2</f>
        <v>1604.5536999999999</v>
      </c>
      <c r="H3" s="16">
        <f t="shared" ref="H3:H43" si="5">H2+D3</f>
        <v>1161.6200000000001</v>
      </c>
      <c r="I3" s="11">
        <f t="shared" si="3"/>
        <v>0.72395208711307091</v>
      </c>
      <c r="J3" s="17" t="s">
        <v>13</v>
      </c>
      <c r="K3" s="14">
        <f t="shared" ref="K3:K43" si="6">K2</f>
        <v>0.72079067472199598</v>
      </c>
    </row>
    <row r="4" spans="1:11" ht="31.5" customHeight="1" x14ac:dyDescent="0.2">
      <c r="A4" s="7">
        <v>46149</v>
      </c>
      <c r="B4" s="8" t="s">
        <v>11</v>
      </c>
      <c r="C4" s="9">
        <f t="shared" si="0"/>
        <v>10.569024999999993</v>
      </c>
      <c r="D4" s="10">
        <v>20.172699999999999</v>
      </c>
      <c r="E4" s="11">
        <f t="shared" si="1"/>
        <v>1.9086623411336441</v>
      </c>
      <c r="F4" s="15">
        <f t="shared" si="2"/>
        <v>9.6036750000000062</v>
      </c>
      <c r="G4" s="9">
        <f t="shared" si="4"/>
        <v>1604.5536999999999</v>
      </c>
      <c r="H4" s="16">
        <f t="shared" si="5"/>
        <v>1181.7927000000002</v>
      </c>
      <c r="I4" s="11">
        <f t="shared" si="3"/>
        <v>0.73652424347031842</v>
      </c>
      <c r="J4" s="17" t="s">
        <v>14</v>
      </c>
      <c r="K4" s="14">
        <f t="shared" si="6"/>
        <v>0.72079067472199598</v>
      </c>
    </row>
    <row r="5" spans="1:11" ht="31.5" customHeight="1" x14ac:dyDescent="0.2">
      <c r="A5" s="7">
        <v>46150</v>
      </c>
      <c r="B5" s="8" t="s">
        <v>11</v>
      </c>
      <c r="C5" s="9">
        <f t="shared" si="0"/>
        <v>10.436671794871787</v>
      </c>
      <c r="D5" s="10">
        <v>15.7308</v>
      </c>
      <c r="E5" s="11">
        <f t="shared" si="1"/>
        <v>1.5072621147030381</v>
      </c>
      <c r="F5" s="15">
        <f t="shared" si="2"/>
        <v>5.2941282051282137</v>
      </c>
      <c r="G5" s="9">
        <f t="shared" si="4"/>
        <v>1604.5536999999999</v>
      </c>
      <c r="H5" s="16">
        <f t="shared" si="5"/>
        <v>1197.5235000000002</v>
      </c>
      <c r="I5" s="11">
        <f t="shared" si="3"/>
        <v>0.74632809110720344</v>
      </c>
      <c r="J5" s="17" t="s">
        <v>15</v>
      </c>
      <c r="K5" s="14">
        <f t="shared" si="6"/>
        <v>0.72079067472199598</v>
      </c>
    </row>
    <row r="6" spans="1:11" ht="31.5" customHeight="1" x14ac:dyDescent="0.2">
      <c r="A6" s="7">
        <v>46151</v>
      </c>
      <c r="B6" s="8" t="s">
        <v>11</v>
      </c>
      <c r="C6" s="9">
        <f t="shared" si="0"/>
        <v>10.47216315789473</v>
      </c>
      <c r="D6" s="10">
        <v>9.0879999999999992</v>
      </c>
      <c r="E6" s="11">
        <f t="shared" si="1"/>
        <v>0.86782452325991111</v>
      </c>
      <c r="F6" s="15">
        <f t="shared" si="2"/>
        <v>-1.3841631578947311</v>
      </c>
      <c r="G6" s="9">
        <f t="shared" si="4"/>
        <v>1604.5536999999999</v>
      </c>
      <c r="H6" s="16">
        <f t="shared" si="5"/>
        <v>1206.6115000000002</v>
      </c>
      <c r="I6" s="11">
        <f t="shared" si="3"/>
        <v>0.7519919713500397</v>
      </c>
      <c r="J6" s="17" t="s">
        <v>16</v>
      </c>
      <c r="K6" s="14">
        <f t="shared" si="6"/>
        <v>0.72079067472199598</v>
      </c>
    </row>
    <row r="7" spans="1:11" ht="31.5" customHeight="1" x14ac:dyDescent="0.2">
      <c r="A7" s="7">
        <v>46152</v>
      </c>
      <c r="B7" s="8" t="s">
        <v>11</v>
      </c>
      <c r="C7" s="9">
        <f t="shared" si="0"/>
        <v>10.424875675675668</v>
      </c>
      <c r="D7" s="10">
        <v>12.2218</v>
      </c>
      <c r="E7" s="11">
        <f t="shared" si="1"/>
        <v>1.1723688972634072</v>
      </c>
      <c r="F7" s="15">
        <f t="shared" si="2"/>
        <v>1.7969243243243316</v>
      </c>
      <c r="G7" s="9">
        <f t="shared" si="4"/>
        <v>1604.5536999999999</v>
      </c>
      <c r="H7" s="16">
        <f t="shared" si="5"/>
        <v>1218.8333000000002</v>
      </c>
      <c r="I7" s="11">
        <f t="shared" si="3"/>
        <v>0.75960891804369046</v>
      </c>
      <c r="J7" s="17" t="s">
        <v>17</v>
      </c>
      <c r="K7" s="14">
        <f t="shared" si="6"/>
        <v>0.72079067472199598</v>
      </c>
    </row>
    <row r="8" spans="1:11" ht="31.5" customHeight="1" x14ac:dyDescent="0.2">
      <c r="A8" s="7">
        <v>46153</v>
      </c>
      <c r="B8" s="8" t="s">
        <v>11</v>
      </c>
      <c r="C8" s="9">
        <f t="shared" si="0"/>
        <v>10.448899999999993</v>
      </c>
      <c r="D8" s="10">
        <v>9.56</v>
      </c>
      <c r="E8" s="11">
        <f t="shared" si="1"/>
        <v>0.914928844184556</v>
      </c>
      <c r="F8" s="15">
        <f t="shared" si="2"/>
        <v>-0.88889999999999247</v>
      </c>
      <c r="G8" s="9">
        <f t="shared" si="4"/>
        <v>1604.5536999999999</v>
      </c>
      <c r="H8" s="16">
        <f t="shared" si="5"/>
        <v>1228.3933000000002</v>
      </c>
      <c r="I8" s="11">
        <f t="shared" si="3"/>
        <v>0.765566961080829</v>
      </c>
      <c r="J8" s="17" t="s">
        <v>18</v>
      </c>
      <c r="K8" s="14">
        <f t="shared" si="6"/>
        <v>0.72079067472199598</v>
      </c>
    </row>
    <row r="9" spans="1:11" ht="31.5" customHeight="1" x14ac:dyDescent="0.2">
      <c r="A9" s="7">
        <v>46154</v>
      </c>
      <c r="B9" s="8" t="s">
        <v>11</v>
      </c>
      <c r="C9" s="9">
        <f t="shared" si="0"/>
        <v>10.606439999999994</v>
      </c>
      <c r="D9" s="10">
        <v>4.9349999999999996</v>
      </c>
      <c r="E9" s="11">
        <f t="shared" si="1"/>
        <v>0.46528335614966027</v>
      </c>
      <c r="F9" s="15">
        <f t="shared" si="2"/>
        <v>-5.6714399999999943</v>
      </c>
      <c r="G9" s="9">
        <f t="shared" si="4"/>
        <v>1604.5536999999999</v>
      </c>
      <c r="H9" s="16">
        <f t="shared" si="5"/>
        <v>1233.3283000000001</v>
      </c>
      <c r="I9" s="11">
        <f t="shared" si="3"/>
        <v>0.76864258266956109</v>
      </c>
      <c r="J9" s="17" t="s">
        <v>19</v>
      </c>
      <c r="K9" s="14">
        <f t="shared" si="6"/>
        <v>0.72079067472199598</v>
      </c>
    </row>
    <row r="10" spans="1:11" ht="31.5" customHeight="1" x14ac:dyDescent="0.2">
      <c r="A10" s="7">
        <v>46155</v>
      </c>
      <c r="B10" s="8" t="s">
        <v>11</v>
      </c>
      <c r="C10" s="9">
        <f t="shared" si="0"/>
        <v>10.872070588235287</v>
      </c>
      <c r="D10" s="10">
        <v>1.575</v>
      </c>
      <c r="E10" s="11">
        <f t="shared" si="1"/>
        <v>0.14486660909875934</v>
      </c>
      <c r="F10" s="15">
        <f t="shared" si="2"/>
        <v>-9.2970705882352878</v>
      </c>
      <c r="G10" s="9">
        <f t="shared" si="4"/>
        <v>1604.5536999999999</v>
      </c>
      <c r="H10" s="16">
        <f t="shared" si="5"/>
        <v>1234.9033000000002</v>
      </c>
      <c r="I10" s="11">
        <f t="shared" si="3"/>
        <v>0.7696241640276672</v>
      </c>
      <c r="J10" s="17" t="s">
        <v>20</v>
      </c>
      <c r="K10" s="14">
        <f t="shared" si="6"/>
        <v>0.72079067472199598</v>
      </c>
    </row>
    <row r="11" spans="1:11" ht="31.5" customHeight="1" x14ac:dyDescent="0.2">
      <c r="A11" s="7">
        <v>46156</v>
      </c>
      <c r="B11" s="8" t="s">
        <v>11</v>
      </c>
      <c r="C11" s="9">
        <f t="shared" si="0"/>
        <v>10.290860606060601</v>
      </c>
      <c r="D11" s="10">
        <v>30.052</v>
      </c>
      <c r="E11" s="11">
        <f t="shared" si="1"/>
        <v>2.9202611084151178</v>
      </c>
      <c r="F11" s="15">
        <f t="shared" si="2"/>
        <v>19.761139393939398</v>
      </c>
      <c r="G11" s="9">
        <f t="shared" si="4"/>
        <v>1604.5536999999999</v>
      </c>
      <c r="H11" s="16">
        <f t="shared" si="5"/>
        <v>1264.9553000000001</v>
      </c>
      <c r="I11" s="11">
        <f t="shared" si="3"/>
        <v>0.78835335956658859</v>
      </c>
      <c r="J11" s="17" t="s">
        <v>21</v>
      </c>
      <c r="K11" s="14">
        <f t="shared" si="6"/>
        <v>0.72079067472199598</v>
      </c>
    </row>
    <row r="12" spans="1:11" ht="31.5" customHeight="1" x14ac:dyDescent="0.2">
      <c r="A12" s="7">
        <v>46157</v>
      </c>
      <c r="B12" s="8" t="s">
        <v>11</v>
      </c>
      <c r="C12" s="9">
        <f t="shared" si="0"/>
        <v>10.374981249999998</v>
      </c>
      <c r="D12" s="10">
        <v>7.5990000000000002</v>
      </c>
      <c r="E12" s="11">
        <f t="shared" si="1"/>
        <v>0.73243505861757596</v>
      </c>
      <c r="F12" s="15">
        <f t="shared" si="2"/>
        <v>-2.7759812499999974</v>
      </c>
      <c r="G12" s="9">
        <f t="shared" si="4"/>
        <v>1604.5536999999999</v>
      </c>
      <c r="H12" s="16">
        <f t="shared" si="5"/>
        <v>1272.5543</v>
      </c>
      <c r="I12" s="11">
        <f t="shared" si="3"/>
        <v>0.79308925590960277</v>
      </c>
      <c r="J12" s="17" t="s">
        <v>22</v>
      </c>
      <c r="K12" s="14">
        <f t="shared" si="6"/>
        <v>0.72079067472199598</v>
      </c>
    </row>
    <row r="13" spans="1:11" ht="31.5" customHeight="1" x14ac:dyDescent="0.2">
      <c r="A13" s="7">
        <v>46158</v>
      </c>
      <c r="B13" s="8" t="s">
        <v>11</v>
      </c>
      <c r="C13" s="9">
        <f t="shared" si="0"/>
        <v>10.487077419354833</v>
      </c>
      <c r="D13" s="10">
        <v>6.9</v>
      </c>
      <c r="E13" s="11">
        <f t="shared" si="1"/>
        <v>0.65795261387747905</v>
      </c>
      <c r="F13" s="15">
        <f t="shared" si="2"/>
        <v>-3.5870774193548325</v>
      </c>
      <c r="G13" s="9">
        <f t="shared" si="4"/>
        <v>1604.5536999999999</v>
      </c>
      <c r="H13" s="16">
        <f t="shared" si="5"/>
        <v>1279.4543000000001</v>
      </c>
      <c r="I13" s="11">
        <f t="shared" si="3"/>
        <v>0.79738951709749584</v>
      </c>
      <c r="J13" s="17" t="s">
        <v>23</v>
      </c>
      <c r="K13" s="14">
        <f t="shared" si="6"/>
        <v>0.72079067472199598</v>
      </c>
    </row>
    <row r="14" spans="1:11" ht="31.5" customHeight="1" x14ac:dyDescent="0.2">
      <c r="A14" s="7">
        <v>46159</v>
      </c>
      <c r="B14" s="8" t="s">
        <v>11</v>
      </c>
      <c r="C14" s="9">
        <f t="shared" si="0"/>
        <v>10.727879999999997</v>
      </c>
      <c r="D14" s="10">
        <v>3.2629999999999999</v>
      </c>
      <c r="E14" s="11">
        <f t="shared" si="1"/>
        <v>0.30416074751022576</v>
      </c>
      <c r="F14" s="15">
        <f t="shared" si="2"/>
        <v>-7.4648799999999973</v>
      </c>
      <c r="G14" s="9">
        <f t="shared" si="4"/>
        <v>1604.5536999999999</v>
      </c>
      <c r="H14" s="16">
        <f t="shared" si="5"/>
        <v>1282.7173</v>
      </c>
      <c r="I14" s="11">
        <f t="shared" si="3"/>
        <v>0.79942310438098774</v>
      </c>
      <c r="J14" s="17" t="s">
        <v>24</v>
      </c>
      <c r="K14" s="14">
        <f t="shared" si="6"/>
        <v>0.72079067472199598</v>
      </c>
    </row>
    <row r="15" spans="1:11" ht="31.5" customHeight="1" x14ac:dyDescent="0.2">
      <c r="A15" s="7">
        <v>46160</v>
      </c>
      <c r="B15" s="8" t="s">
        <v>11</v>
      </c>
      <c r="C15" s="9">
        <f t="shared" si="0"/>
        <v>11.050599999999999</v>
      </c>
      <c r="D15" s="10">
        <v>1.369</v>
      </c>
      <c r="E15" s="11">
        <f t="shared" si="1"/>
        <v>0.12388467594519756</v>
      </c>
      <c r="F15" s="15">
        <f t="shared" si="2"/>
        <v>-9.6815999999999995</v>
      </c>
      <c r="G15" s="9">
        <f t="shared" si="4"/>
        <v>1604.5536999999999</v>
      </c>
      <c r="H15" s="16">
        <f t="shared" si="5"/>
        <v>1284.0862999999999</v>
      </c>
      <c r="I15" s="11">
        <f t="shared" si="3"/>
        <v>0.80027630112971604</v>
      </c>
      <c r="J15" s="17" t="s">
        <v>25</v>
      </c>
      <c r="K15" s="14">
        <f t="shared" si="6"/>
        <v>0.72079067472199598</v>
      </c>
    </row>
    <row r="16" spans="1:11" ht="31.5" customHeight="1" x14ac:dyDescent="0.2">
      <c r="A16" s="7">
        <v>46161</v>
      </c>
      <c r="B16" s="8" t="s">
        <v>11</v>
      </c>
      <c r="C16" s="9">
        <f t="shared" si="0"/>
        <v>11.445264285714286</v>
      </c>
      <c r="D16" s="10">
        <v>0</v>
      </c>
      <c r="E16" s="11">
        <f t="shared" si="1"/>
        <v>0</v>
      </c>
      <c r="F16" s="15">
        <f t="shared" si="2"/>
        <v>-11.445264285714286</v>
      </c>
      <c r="G16" s="9">
        <f t="shared" si="4"/>
        <v>1604.5536999999999</v>
      </c>
      <c r="H16" s="16">
        <f t="shared" si="5"/>
        <v>1284.0862999999999</v>
      </c>
      <c r="I16" s="11">
        <f t="shared" si="3"/>
        <v>0.80027630112971604</v>
      </c>
      <c r="J16" s="17" t="s">
        <v>26</v>
      </c>
      <c r="K16" s="14">
        <f t="shared" si="6"/>
        <v>0.72079067472199598</v>
      </c>
    </row>
    <row r="17" spans="1:11" ht="31.5" customHeight="1" x14ac:dyDescent="0.2">
      <c r="A17" s="7">
        <v>46162</v>
      </c>
      <c r="B17" s="8" t="s">
        <v>11</v>
      </c>
      <c r="C17" s="9">
        <f t="shared" si="0"/>
        <v>11.715903703703706</v>
      </c>
      <c r="D17" s="10">
        <v>4.1379999999999999</v>
      </c>
      <c r="E17" s="11">
        <f t="shared" si="1"/>
        <v>0.35319511875911619</v>
      </c>
      <c r="F17" s="15">
        <f t="shared" si="2"/>
        <v>-7.577903703703706</v>
      </c>
      <c r="G17" s="9">
        <f t="shared" si="4"/>
        <v>1604.5536999999999</v>
      </c>
      <c r="H17" s="16">
        <f t="shared" si="5"/>
        <v>1288.2242999999999</v>
      </c>
      <c r="I17" s="11">
        <f t="shared" si="3"/>
        <v>0.80285521138993343</v>
      </c>
      <c r="J17" s="17" t="s">
        <v>27</v>
      </c>
      <c r="K17" s="14">
        <f t="shared" si="6"/>
        <v>0.72079067472199598</v>
      </c>
    </row>
    <row r="18" spans="1:11" ht="31.5" customHeight="1" x14ac:dyDescent="0.2">
      <c r="A18" s="7">
        <v>46163</v>
      </c>
      <c r="B18" s="8" t="s">
        <v>11</v>
      </c>
      <c r="C18" s="9">
        <f t="shared" si="0"/>
        <v>12.166515384615387</v>
      </c>
      <c r="D18" s="10">
        <v>0</v>
      </c>
      <c r="E18" s="11">
        <f t="shared" si="1"/>
        <v>0</v>
      </c>
      <c r="F18" s="15">
        <f t="shared" si="2"/>
        <v>-12.166515384615387</v>
      </c>
      <c r="G18" s="9">
        <f t="shared" si="4"/>
        <v>1604.5536999999999</v>
      </c>
      <c r="H18" s="16">
        <f t="shared" si="5"/>
        <v>1288.2242999999999</v>
      </c>
      <c r="I18" s="11">
        <f t="shared" si="3"/>
        <v>0.80285521138993343</v>
      </c>
      <c r="J18" s="18"/>
      <c r="K18" s="14">
        <f t="shared" si="6"/>
        <v>0.72079067472199598</v>
      </c>
    </row>
    <row r="19" spans="1:11" ht="31.5" customHeight="1" x14ac:dyDescent="0.2">
      <c r="A19" s="7">
        <v>46164</v>
      </c>
      <c r="B19" s="8" t="s">
        <v>11</v>
      </c>
      <c r="C19" s="9">
        <f t="shared" si="0"/>
        <v>12.653176000000004</v>
      </c>
      <c r="D19" s="10">
        <v>0</v>
      </c>
      <c r="E19" s="11">
        <f t="shared" si="1"/>
        <v>0</v>
      </c>
      <c r="F19" s="15">
        <f t="shared" si="2"/>
        <v>-12.653176000000004</v>
      </c>
      <c r="G19" s="9">
        <f t="shared" si="4"/>
        <v>1604.5536999999999</v>
      </c>
      <c r="H19" s="16">
        <f t="shared" si="5"/>
        <v>1288.2242999999999</v>
      </c>
      <c r="I19" s="11">
        <f t="shared" si="3"/>
        <v>0.80285521138993343</v>
      </c>
      <c r="J19" s="18"/>
      <c r="K19" s="14">
        <f t="shared" si="6"/>
        <v>0.72079067472199598</v>
      </c>
    </row>
    <row r="20" spans="1:11" ht="31.5" customHeight="1" x14ac:dyDescent="0.2">
      <c r="A20" s="7">
        <v>46165</v>
      </c>
      <c r="B20" s="8" t="s">
        <v>11</v>
      </c>
      <c r="C20" s="9">
        <f t="shared" si="0"/>
        <v>13.180391666666671</v>
      </c>
      <c r="D20" s="10">
        <v>0</v>
      </c>
      <c r="E20" s="11">
        <f t="shared" si="1"/>
        <v>0</v>
      </c>
      <c r="F20" s="15">
        <f t="shared" si="2"/>
        <v>-13.180391666666671</v>
      </c>
      <c r="G20" s="9">
        <f t="shared" si="4"/>
        <v>1604.5536999999999</v>
      </c>
      <c r="H20" s="16">
        <f t="shared" si="5"/>
        <v>1288.2242999999999</v>
      </c>
      <c r="I20" s="11">
        <f t="shared" si="3"/>
        <v>0.80285521138993343</v>
      </c>
      <c r="J20" s="18"/>
      <c r="K20" s="14">
        <f t="shared" si="6"/>
        <v>0.72079067472199598</v>
      </c>
    </row>
    <row r="21" spans="1:11" ht="31.5" customHeight="1" x14ac:dyDescent="0.2">
      <c r="A21" s="7">
        <v>46166</v>
      </c>
      <c r="B21" s="8" t="s">
        <v>11</v>
      </c>
      <c r="C21" s="9">
        <f t="shared" si="0"/>
        <v>13.753452173913047</v>
      </c>
      <c r="D21" s="10">
        <v>0</v>
      </c>
      <c r="E21" s="11">
        <f t="shared" si="1"/>
        <v>0</v>
      </c>
      <c r="F21" s="15">
        <f t="shared" si="2"/>
        <v>-13.753452173913047</v>
      </c>
      <c r="G21" s="9">
        <f t="shared" si="4"/>
        <v>1604.5536999999999</v>
      </c>
      <c r="H21" s="16">
        <f t="shared" si="5"/>
        <v>1288.2242999999999</v>
      </c>
      <c r="I21" s="11">
        <f t="shared" si="3"/>
        <v>0.80285521138993343</v>
      </c>
      <c r="J21" s="18"/>
      <c r="K21" s="14">
        <f t="shared" si="6"/>
        <v>0.72079067472199598</v>
      </c>
    </row>
    <row r="22" spans="1:11" ht="31.5" customHeight="1" x14ac:dyDescent="0.2">
      <c r="A22" s="7">
        <v>46167</v>
      </c>
      <c r="B22" s="8" t="s">
        <v>11</v>
      </c>
      <c r="C22" s="9">
        <f t="shared" si="0"/>
        <v>14.378609090909094</v>
      </c>
      <c r="D22" s="10">
        <v>0</v>
      </c>
      <c r="E22" s="11">
        <f t="shared" si="1"/>
        <v>0</v>
      </c>
      <c r="F22" s="15">
        <f t="shared" si="2"/>
        <v>-14.378609090909094</v>
      </c>
      <c r="G22" s="9">
        <f t="shared" si="4"/>
        <v>1604.5536999999999</v>
      </c>
      <c r="H22" s="16">
        <f t="shared" si="5"/>
        <v>1288.2242999999999</v>
      </c>
      <c r="I22" s="11">
        <f t="shared" si="3"/>
        <v>0.80285521138993343</v>
      </c>
      <c r="J22" s="18"/>
      <c r="K22" s="14">
        <f t="shared" si="6"/>
        <v>0.72079067472199598</v>
      </c>
    </row>
    <row r="23" spans="1:11" ht="31.5" customHeight="1" x14ac:dyDescent="0.2">
      <c r="A23" s="7">
        <v>46168</v>
      </c>
      <c r="B23" s="8" t="s">
        <v>11</v>
      </c>
      <c r="C23" s="9">
        <f t="shared" si="0"/>
        <v>15.063304761904766</v>
      </c>
      <c r="D23" s="10">
        <v>0</v>
      </c>
      <c r="E23" s="11">
        <f t="shared" si="1"/>
        <v>0</v>
      </c>
      <c r="F23" s="15">
        <f t="shared" si="2"/>
        <v>-15.063304761904766</v>
      </c>
      <c r="G23" s="9">
        <f t="shared" si="4"/>
        <v>1604.5536999999999</v>
      </c>
      <c r="H23" s="16">
        <f t="shared" si="5"/>
        <v>1288.2242999999999</v>
      </c>
      <c r="I23" s="11">
        <f t="shared" si="3"/>
        <v>0.80285521138993343</v>
      </c>
      <c r="J23" s="18"/>
      <c r="K23" s="14">
        <f t="shared" si="6"/>
        <v>0.72079067472199598</v>
      </c>
    </row>
    <row r="24" spans="1:11" ht="31.5" customHeight="1" x14ac:dyDescent="0.2">
      <c r="A24" s="7">
        <v>46169</v>
      </c>
      <c r="B24" s="8" t="s">
        <v>11</v>
      </c>
      <c r="C24" s="9">
        <f t="shared" si="0"/>
        <v>15.816470000000004</v>
      </c>
      <c r="D24" s="10">
        <v>0</v>
      </c>
      <c r="E24" s="11">
        <f t="shared" si="1"/>
        <v>0</v>
      </c>
      <c r="F24" s="15">
        <f t="shared" si="2"/>
        <v>-15.816470000000004</v>
      </c>
      <c r="G24" s="9">
        <f t="shared" si="4"/>
        <v>1604.5536999999999</v>
      </c>
      <c r="H24" s="16">
        <f t="shared" si="5"/>
        <v>1288.2242999999999</v>
      </c>
      <c r="I24" s="11">
        <f t="shared" si="3"/>
        <v>0.80285521138993343</v>
      </c>
      <c r="J24" s="18"/>
      <c r="K24" s="14">
        <f t="shared" si="6"/>
        <v>0.72079067472199598</v>
      </c>
    </row>
    <row r="25" spans="1:11" ht="31.5" customHeight="1" x14ac:dyDescent="0.2">
      <c r="A25" s="7">
        <v>46170</v>
      </c>
      <c r="B25" s="8" t="s">
        <v>11</v>
      </c>
      <c r="C25" s="9">
        <f t="shared" si="0"/>
        <v>16.648915789473687</v>
      </c>
      <c r="D25" s="10">
        <v>0</v>
      </c>
      <c r="E25" s="11">
        <f t="shared" si="1"/>
        <v>0</v>
      </c>
      <c r="F25" s="15">
        <f t="shared" si="2"/>
        <v>-16.648915789473687</v>
      </c>
      <c r="G25" s="9">
        <f t="shared" si="4"/>
        <v>1604.5536999999999</v>
      </c>
      <c r="H25" s="16">
        <f t="shared" si="5"/>
        <v>1288.2242999999999</v>
      </c>
      <c r="I25" s="11">
        <f t="shared" si="3"/>
        <v>0.80285521138993343</v>
      </c>
      <c r="J25" s="18"/>
      <c r="K25" s="14">
        <f t="shared" si="6"/>
        <v>0.72079067472199598</v>
      </c>
    </row>
    <row r="26" spans="1:11" ht="31.5" customHeight="1" x14ac:dyDescent="0.2">
      <c r="A26" s="7">
        <v>46171</v>
      </c>
      <c r="B26" s="8" t="s">
        <v>11</v>
      </c>
      <c r="C26" s="9">
        <f t="shared" si="0"/>
        <v>17.573855555555561</v>
      </c>
      <c r="D26" s="10">
        <v>0</v>
      </c>
      <c r="E26" s="11">
        <f t="shared" si="1"/>
        <v>0</v>
      </c>
      <c r="F26" s="15">
        <f t="shared" si="2"/>
        <v>-17.573855555555561</v>
      </c>
      <c r="G26" s="9">
        <f t="shared" si="4"/>
        <v>1604.5536999999999</v>
      </c>
      <c r="H26" s="16">
        <f t="shared" si="5"/>
        <v>1288.2242999999999</v>
      </c>
      <c r="I26" s="11">
        <f t="shared" si="3"/>
        <v>0.80285521138993343</v>
      </c>
      <c r="J26" s="18"/>
      <c r="K26" s="14">
        <f t="shared" si="6"/>
        <v>0.72079067472199598</v>
      </c>
    </row>
    <row r="27" spans="1:11" ht="31.5" customHeight="1" x14ac:dyDescent="0.2">
      <c r="A27" s="7">
        <v>46172</v>
      </c>
      <c r="B27" s="8" t="s">
        <v>11</v>
      </c>
      <c r="C27" s="9">
        <f t="shared" si="0"/>
        <v>18.607611764705887</v>
      </c>
      <c r="D27" s="10">
        <v>0</v>
      </c>
      <c r="E27" s="11">
        <f t="shared" si="1"/>
        <v>0</v>
      </c>
      <c r="F27" s="15">
        <f t="shared" si="2"/>
        <v>-18.607611764705887</v>
      </c>
      <c r="G27" s="9">
        <f t="shared" si="4"/>
        <v>1604.5536999999999</v>
      </c>
      <c r="H27" s="16">
        <f t="shared" si="5"/>
        <v>1288.2242999999999</v>
      </c>
      <c r="I27" s="11">
        <f t="shared" si="3"/>
        <v>0.80285521138993343</v>
      </c>
      <c r="J27" s="18"/>
      <c r="K27" s="14">
        <f t="shared" si="6"/>
        <v>0.72079067472199598</v>
      </c>
    </row>
    <row r="28" spans="1:11" ht="31.5" customHeight="1" x14ac:dyDescent="0.2">
      <c r="A28" s="7">
        <v>46173</v>
      </c>
      <c r="B28" s="8" t="s">
        <v>11</v>
      </c>
      <c r="C28" s="9">
        <f t="shared" si="0"/>
        <v>19.770587500000005</v>
      </c>
      <c r="D28" s="10">
        <v>0</v>
      </c>
      <c r="E28" s="11">
        <f t="shared" si="1"/>
        <v>0</v>
      </c>
      <c r="F28" s="15">
        <f t="shared" si="2"/>
        <v>-19.770587500000005</v>
      </c>
      <c r="G28" s="9">
        <f t="shared" si="4"/>
        <v>1604.5536999999999</v>
      </c>
      <c r="H28" s="16">
        <f t="shared" si="5"/>
        <v>1288.2242999999999</v>
      </c>
      <c r="I28" s="11">
        <f t="shared" si="3"/>
        <v>0.80285521138993343</v>
      </c>
      <c r="J28" s="18"/>
      <c r="K28" s="14">
        <f t="shared" si="6"/>
        <v>0.72079067472199598</v>
      </c>
    </row>
    <row r="29" spans="1:11" ht="31.5" customHeight="1" x14ac:dyDescent="0.2">
      <c r="A29" s="19">
        <v>46174</v>
      </c>
      <c r="B29" s="8" t="s">
        <v>11</v>
      </c>
      <c r="C29" s="9">
        <f t="shared" si="0"/>
        <v>21.088626666666674</v>
      </c>
      <c r="D29" s="20">
        <v>0</v>
      </c>
      <c r="E29" s="11">
        <f t="shared" si="1"/>
        <v>0</v>
      </c>
      <c r="F29" s="15">
        <f t="shared" si="2"/>
        <v>-21.088626666666674</v>
      </c>
      <c r="G29" s="9">
        <f t="shared" si="4"/>
        <v>1604.5536999999999</v>
      </c>
      <c r="H29" s="16">
        <f t="shared" si="5"/>
        <v>1288.2242999999999</v>
      </c>
      <c r="I29" s="11">
        <f t="shared" si="3"/>
        <v>0.80285521138993343</v>
      </c>
      <c r="J29" s="18"/>
      <c r="K29" s="14">
        <f t="shared" si="6"/>
        <v>0.72079067472199598</v>
      </c>
    </row>
    <row r="30" spans="1:11" ht="31.5" customHeight="1" x14ac:dyDescent="0.2">
      <c r="A30" s="19">
        <v>46175</v>
      </c>
      <c r="B30" s="8" t="s">
        <v>11</v>
      </c>
      <c r="C30" s="9">
        <f t="shared" si="0"/>
        <v>22.594957142857147</v>
      </c>
      <c r="D30" s="20">
        <v>0</v>
      </c>
      <c r="E30" s="11">
        <f t="shared" si="1"/>
        <v>0</v>
      </c>
      <c r="F30" s="15">
        <f t="shared" si="2"/>
        <v>-22.594957142857147</v>
      </c>
      <c r="G30" s="9">
        <f t="shared" si="4"/>
        <v>1604.5536999999999</v>
      </c>
      <c r="H30" s="16">
        <f t="shared" si="5"/>
        <v>1288.2242999999999</v>
      </c>
      <c r="I30" s="11">
        <f t="shared" si="3"/>
        <v>0.80285521138993343</v>
      </c>
      <c r="J30" s="18"/>
      <c r="K30" s="14">
        <f t="shared" si="6"/>
        <v>0.72079067472199598</v>
      </c>
    </row>
    <row r="31" spans="1:11" ht="31.5" customHeight="1" x14ac:dyDescent="0.2">
      <c r="A31" s="19">
        <v>46176</v>
      </c>
      <c r="B31" s="8" t="s">
        <v>11</v>
      </c>
      <c r="C31" s="9">
        <f t="shared" si="0"/>
        <v>24.333030769230774</v>
      </c>
      <c r="D31" s="20">
        <v>0</v>
      </c>
      <c r="E31" s="11">
        <f t="shared" si="1"/>
        <v>0</v>
      </c>
      <c r="F31" s="15">
        <f t="shared" si="2"/>
        <v>-24.333030769230774</v>
      </c>
      <c r="G31" s="9">
        <f t="shared" si="4"/>
        <v>1604.5536999999999</v>
      </c>
      <c r="H31" s="16">
        <f t="shared" si="5"/>
        <v>1288.2242999999999</v>
      </c>
      <c r="I31" s="11">
        <f t="shared" si="3"/>
        <v>0.80285521138993343</v>
      </c>
      <c r="J31" s="18"/>
      <c r="K31" s="14">
        <f t="shared" si="6"/>
        <v>0.72079067472199598</v>
      </c>
    </row>
    <row r="32" spans="1:11" ht="31.5" customHeight="1" x14ac:dyDescent="0.2">
      <c r="A32" s="19">
        <v>46177</v>
      </c>
      <c r="B32" s="8" t="s">
        <v>11</v>
      </c>
      <c r="C32" s="9">
        <f t="shared" si="0"/>
        <v>26.360783333333341</v>
      </c>
      <c r="D32" s="20">
        <v>0</v>
      </c>
      <c r="E32" s="11">
        <f t="shared" si="1"/>
        <v>0</v>
      </c>
      <c r="F32" s="15">
        <f t="shared" si="2"/>
        <v>-26.360783333333341</v>
      </c>
      <c r="G32" s="9">
        <f t="shared" si="4"/>
        <v>1604.5536999999999</v>
      </c>
      <c r="H32" s="16">
        <f t="shared" si="5"/>
        <v>1288.2242999999999</v>
      </c>
      <c r="I32" s="11">
        <f t="shared" si="3"/>
        <v>0.80285521138993343</v>
      </c>
      <c r="J32" s="18"/>
      <c r="K32" s="14">
        <f t="shared" si="6"/>
        <v>0.72079067472199598</v>
      </c>
    </row>
    <row r="33" spans="1:11" ht="31.5" customHeight="1" x14ac:dyDescent="0.2">
      <c r="A33" s="19">
        <v>46178</v>
      </c>
      <c r="B33" s="8" t="s">
        <v>11</v>
      </c>
      <c r="C33" s="9">
        <f t="shared" si="0"/>
        <v>28.757218181818189</v>
      </c>
      <c r="D33" s="20">
        <v>0</v>
      </c>
      <c r="E33" s="11">
        <f t="shared" si="1"/>
        <v>0</v>
      </c>
      <c r="F33" s="15">
        <f t="shared" si="2"/>
        <v>-28.757218181818189</v>
      </c>
      <c r="G33" s="9">
        <f t="shared" si="4"/>
        <v>1604.5536999999999</v>
      </c>
      <c r="H33" s="16">
        <f t="shared" si="5"/>
        <v>1288.2242999999999</v>
      </c>
      <c r="I33" s="11">
        <f t="shared" si="3"/>
        <v>0.80285521138993343</v>
      </c>
      <c r="J33" s="18"/>
      <c r="K33" s="14">
        <f t="shared" si="6"/>
        <v>0.72079067472199598</v>
      </c>
    </row>
    <row r="34" spans="1:11" ht="31.5" customHeight="1" x14ac:dyDescent="0.2">
      <c r="A34" s="19">
        <v>46179</v>
      </c>
      <c r="B34" s="8" t="s">
        <v>11</v>
      </c>
      <c r="C34" s="9">
        <f t="shared" si="0"/>
        <v>31.632940000000008</v>
      </c>
      <c r="D34" s="20">
        <v>0</v>
      </c>
      <c r="E34" s="11">
        <f t="shared" si="1"/>
        <v>0</v>
      </c>
      <c r="F34" s="15">
        <f t="shared" si="2"/>
        <v>-31.632940000000008</v>
      </c>
      <c r="G34" s="9">
        <f t="shared" si="4"/>
        <v>1604.5536999999999</v>
      </c>
      <c r="H34" s="16">
        <f t="shared" si="5"/>
        <v>1288.2242999999999</v>
      </c>
      <c r="I34" s="11">
        <f t="shared" si="3"/>
        <v>0.80285521138993343</v>
      </c>
      <c r="J34" s="18"/>
      <c r="K34" s="14">
        <f t="shared" si="6"/>
        <v>0.72079067472199598</v>
      </c>
    </row>
    <row r="35" spans="1:11" ht="31.5" customHeight="1" x14ac:dyDescent="0.2">
      <c r="A35" s="19">
        <v>46180</v>
      </c>
      <c r="B35" s="8" t="s">
        <v>11</v>
      </c>
      <c r="C35" s="9">
        <f t="shared" si="0"/>
        <v>35.147711111111121</v>
      </c>
      <c r="D35" s="20">
        <v>0</v>
      </c>
      <c r="E35" s="11">
        <f t="shared" si="1"/>
        <v>0</v>
      </c>
      <c r="F35" s="15">
        <f t="shared" si="2"/>
        <v>-35.147711111111121</v>
      </c>
      <c r="G35" s="9">
        <f t="shared" si="4"/>
        <v>1604.5536999999999</v>
      </c>
      <c r="H35" s="16">
        <f t="shared" si="5"/>
        <v>1288.2242999999999</v>
      </c>
      <c r="I35" s="11">
        <f t="shared" si="3"/>
        <v>0.80285521138993343</v>
      </c>
      <c r="J35" s="18"/>
      <c r="K35" s="14">
        <f t="shared" si="6"/>
        <v>0.72079067472199598</v>
      </c>
    </row>
    <row r="36" spans="1:11" ht="31.5" customHeight="1" x14ac:dyDescent="0.2">
      <c r="A36" s="19">
        <v>46181</v>
      </c>
      <c r="B36" s="8" t="s">
        <v>11</v>
      </c>
      <c r="C36" s="9">
        <f t="shared" si="0"/>
        <v>39.54117500000001</v>
      </c>
      <c r="D36" s="20">
        <v>0</v>
      </c>
      <c r="E36" s="11">
        <f t="shared" si="1"/>
        <v>0</v>
      </c>
      <c r="F36" s="15">
        <f t="shared" si="2"/>
        <v>-39.54117500000001</v>
      </c>
      <c r="G36" s="9">
        <f t="shared" si="4"/>
        <v>1604.5536999999999</v>
      </c>
      <c r="H36" s="16">
        <f t="shared" si="5"/>
        <v>1288.2242999999999</v>
      </c>
      <c r="I36" s="11">
        <f t="shared" si="3"/>
        <v>0.80285521138993343</v>
      </c>
      <c r="J36" s="18"/>
      <c r="K36" s="14">
        <f t="shared" si="6"/>
        <v>0.72079067472199598</v>
      </c>
    </row>
    <row r="37" spans="1:11" ht="31.5" customHeight="1" x14ac:dyDescent="0.2">
      <c r="A37" s="19">
        <v>46182</v>
      </c>
      <c r="B37" s="8" t="s">
        <v>11</v>
      </c>
      <c r="C37" s="9">
        <f t="shared" si="0"/>
        <v>45.189914285714295</v>
      </c>
      <c r="D37" s="20">
        <v>0</v>
      </c>
      <c r="E37" s="11">
        <f t="shared" si="1"/>
        <v>0</v>
      </c>
      <c r="F37" s="15">
        <f t="shared" si="2"/>
        <v>-45.189914285714295</v>
      </c>
      <c r="G37" s="9">
        <f t="shared" si="4"/>
        <v>1604.5536999999999</v>
      </c>
      <c r="H37" s="16">
        <f t="shared" si="5"/>
        <v>1288.2242999999999</v>
      </c>
      <c r="I37" s="11">
        <f t="shared" si="3"/>
        <v>0.80285521138993343</v>
      </c>
      <c r="J37" s="18"/>
      <c r="K37" s="14">
        <f t="shared" si="6"/>
        <v>0.72079067472199598</v>
      </c>
    </row>
    <row r="38" spans="1:11" ht="31.5" customHeight="1" x14ac:dyDescent="0.2">
      <c r="A38" s="19">
        <v>46183</v>
      </c>
      <c r="B38" s="8" t="s">
        <v>11</v>
      </c>
      <c r="C38" s="9">
        <f t="shared" si="0"/>
        <v>52.721566666666682</v>
      </c>
      <c r="D38" s="20">
        <v>0</v>
      </c>
      <c r="E38" s="11">
        <f t="shared" si="1"/>
        <v>0</v>
      </c>
      <c r="F38" s="15">
        <f t="shared" si="2"/>
        <v>-52.721566666666682</v>
      </c>
      <c r="G38" s="9">
        <f t="shared" si="4"/>
        <v>1604.5536999999999</v>
      </c>
      <c r="H38" s="16">
        <f t="shared" si="5"/>
        <v>1288.2242999999999</v>
      </c>
      <c r="I38" s="11">
        <f t="shared" si="3"/>
        <v>0.80285521138993343</v>
      </c>
      <c r="J38" s="18"/>
      <c r="K38" s="14">
        <f t="shared" si="6"/>
        <v>0.72079067472199598</v>
      </c>
    </row>
    <row r="39" spans="1:11" ht="31.5" customHeight="1" x14ac:dyDescent="0.2">
      <c r="A39" s="19">
        <v>46184</v>
      </c>
      <c r="B39" s="8" t="s">
        <v>11</v>
      </c>
      <c r="C39" s="9">
        <f t="shared" si="0"/>
        <v>63.265880000000017</v>
      </c>
      <c r="D39" s="20">
        <v>0</v>
      </c>
      <c r="E39" s="11">
        <f t="shared" si="1"/>
        <v>0</v>
      </c>
      <c r="F39" s="15">
        <f t="shared" si="2"/>
        <v>-63.265880000000017</v>
      </c>
      <c r="G39" s="9">
        <f t="shared" si="4"/>
        <v>1604.5536999999999</v>
      </c>
      <c r="H39" s="16">
        <f t="shared" si="5"/>
        <v>1288.2242999999999</v>
      </c>
      <c r="I39" s="11">
        <f t="shared" si="3"/>
        <v>0.80285521138993343</v>
      </c>
      <c r="J39" s="18"/>
      <c r="K39" s="14">
        <f t="shared" si="6"/>
        <v>0.72079067472199598</v>
      </c>
    </row>
    <row r="40" spans="1:11" ht="31.5" customHeight="1" x14ac:dyDescent="0.2">
      <c r="A40" s="19">
        <v>46185</v>
      </c>
      <c r="B40" s="8" t="s">
        <v>11</v>
      </c>
      <c r="C40" s="9">
        <f t="shared" si="0"/>
        <v>79.082350000000019</v>
      </c>
      <c r="D40" s="20">
        <v>0</v>
      </c>
      <c r="E40" s="11">
        <f t="shared" si="1"/>
        <v>0</v>
      </c>
      <c r="F40" s="15">
        <f t="shared" si="2"/>
        <v>-79.082350000000019</v>
      </c>
      <c r="G40" s="9">
        <f t="shared" si="4"/>
        <v>1604.5536999999999</v>
      </c>
      <c r="H40" s="16">
        <f t="shared" si="5"/>
        <v>1288.2242999999999</v>
      </c>
      <c r="I40" s="11">
        <f t="shared" si="3"/>
        <v>0.80285521138993343</v>
      </c>
      <c r="J40" s="18"/>
      <c r="K40" s="14">
        <f t="shared" si="6"/>
        <v>0.72079067472199598</v>
      </c>
    </row>
    <row r="41" spans="1:11" ht="31.5" customHeight="1" x14ac:dyDescent="0.2">
      <c r="A41" s="19">
        <v>46186</v>
      </c>
      <c r="B41" s="8" t="s">
        <v>11</v>
      </c>
      <c r="C41" s="9">
        <f t="shared" si="0"/>
        <v>105.44313333333336</v>
      </c>
      <c r="D41" s="20">
        <v>0</v>
      </c>
      <c r="E41" s="11">
        <f t="shared" si="1"/>
        <v>0</v>
      </c>
      <c r="F41" s="15">
        <f t="shared" si="2"/>
        <v>-105.44313333333336</v>
      </c>
      <c r="G41" s="9">
        <f t="shared" si="4"/>
        <v>1604.5536999999999</v>
      </c>
      <c r="H41" s="16">
        <f t="shared" si="5"/>
        <v>1288.2242999999999</v>
      </c>
      <c r="I41" s="11">
        <f t="shared" si="3"/>
        <v>0.80285521138993343</v>
      </c>
      <c r="J41" s="18"/>
      <c r="K41" s="14">
        <f t="shared" si="6"/>
        <v>0.72079067472199598</v>
      </c>
    </row>
    <row r="42" spans="1:11" ht="31.5" customHeight="1" x14ac:dyDescent="0.2">
      <c r="A42" s="19">
        <v>46187</v>
      </c>
      <c r="B42" s="8" t="s">
        <v>11</v>
      </c>
      <c r="C42" s="9">
        <f t="shared" si="0"/>
        <v>158.16470000000004</v>
      </c>
      <c r="D42" s="20">
        <v>0</v>
      </c>
      <c r="E42" s="11">
        <f t="shared" si="1"/>
        <v>0</v>
      </c>
      <c r="F42" s="15">
        <f t="shared" si="2"/>
        <v>-158.16470000000004</v>
      </c>
      <c r="G42" s="9">
        <f t="shared" si="4"/>
        <v>1604.5536999999999</v>
      </c>
      <c r="H42" s="16">
        <f t="shared" si="5"/>
        <v>1288.2242999999999</v>
      </c>
      <c r="I42" s="11">
        <f t="shared" si="3"/>
        <v>0.80285521138993343</v>
      </c>
      <c r="J42" s="18"/>
      <c r="K42" s="14">
        <f t="shared" si="6"/>
        <v>0.72079067472199598</v>
      </c>
    </row>
    <row r="43" spans="1:11" ht="31.5" customHeight="1" x14ac:dyDescent="0.2">
      <c r="A43" s="19">
        <v>46188</v>
      </c>
      <c r="B43" s="8" t="s">
        <v>11</v>
      </c>
      <c r="C43" s="9">
        <f t="shared" si="0"/>
        <v>316.32940000000008</v>
      </c>
      <c r="D43" s="20">
        <v>0</v>
      </c>
      <c r="E43" s="11">
        <f t="shared" si="1"/>
        <v>0</v>
      </c>
      <c r="F43" s="15">
        <f t="shared" si="2"/>
        <v>-316.32940000000008</v>
      </c>
      <c r="G43" s="9">
        <f t="shared" si="4"/>
        <v>1604.5536999999999</v>
      </c>
      <c r="H43" s="16">
        <f t="shared" si="5"/>
        <v>1288.2242999999999</v>
      </c>
      <c r="I43" s="11">
        <f t="shared" si="3"/>
        <v>0.80285521138993343</v>
      </c>
      <c r="J43" s="18"/>
      <c r="K43" s="14">
        <f t="shared" si="6"/>
        <v>0.72079067472199598</v>
      </c>
    </row>
  </sheetData>
  <conditionalFormatting sqref="F2:F43">
    <cfRule type="cellIs" dxfId="11" priority="1" stopIfTrue="1" operator="lessThan">
      <formula>0</formula>
    </cfRule>
  </conditionalFormatting>
  <conditionalFormatting sqref="F2:F43">
    <cfRule type="cellIs" dxfId="10" priority="2" stopIfTrue="1" operator="greater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K43"/>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2.7109375" defaultRowHeight="15.75" customHeight="1" x14ac:dyDescent="0.2"/>
  <cols>
    <col min="1" max="1" width="12.140625" customWidth="1"/>
    <col min="2" max="2" width="7.28515625" customWidth="1"/>
    <col min="3" max="4" width="9" customWidth="1"/>
    <col min="5" max="5" width="7.7109375" customWidth="1"/>
    <col min="6" max="6" width="11.28515625" customWidth="1"/>
    <col min="7" max="7" width="10.140625" customWidth="1"/>
    <col min="8" max="8" width="10.28515625" customWidth="1"/>
    <col min="9" max="9" width="7.42578125" customWidth="1"/>
    <col min="10" max="10" width="59.85546875" customWidth="1"/>
    <col min="11" max="11" width="22" customWidth="1"/>
  </cols>
  <sheetData>
    <row r="1" spans="1:11" ht="36" customHeight="1" x14ac:dyDescent="0.2">
      <c r="A1" s="1" t="s">
        <v>0</v>
      </c>
      <c r="B1" s="2" t="s">
        <v>1</v>
      </c>
      <c r="C1" s="2" t="s">
        <v>2</v>
      </c>
      <c r="D1" s="3" t="s">
        <v>3</v>
      </c>
      <c r="E1" s="4" t="s">
        <v>4</v>
      </c>
      <c r="F1" s="2" t="s">
        <v>5</v>
      </c>
      <c r="G1" s="5" t="s">
        <v>6</v>
      </c>
      <c r="H1" s="2" t="s">
        <v>7</v>
      </c>
      <c r="I1" s="4" t="s">
        <v>8</v>
      </c>
      <c r="J1" s="5" t="s">
        <v>9</v>
      </c>
      <c r="K1" s="6" t="s">
        <v>10</v>
      </c>
    </row>
    <row r="2" spans="1:11" ht="31.5" customHeight="1" x14ac:dyDescent="0.2">
      <c r="A2" s="7">
        <v>46147</v>
      </c>
      <c r="B2" s="8" t="s">
        <v>11</v>
      </c>
      <c r="C2" s="9">
        <f t="shared" ref="C2:C43" si="0">(G2-H2)/($A$43-A2+1)</f>
        <v>3.2282809523809521</v>
      </c>
      <c r="D2" s="10">
        <v>3.4</v>
      </c>
      <c r="E2" s="11">
        <f t="shared" ref="E2:E43" si="1">IFERROR(D2/C2,0)</f>
        <v>1.0531921013542518</v>
      </c>
      <c r="F2" s="12">
        <f t="shared" ref="F2:F43" si="2">D2-C2</f>
        <v>0.17171904761904777</v>
      </c>
      <c r="G2" s="9">
        <v>182.98779999999999</v>
      </c>
      <c r="H2" s="9">
        <v>47.4</v>
      </c>
      <c r="I2" s="11">
        <f t="shared" ref="I2:I43" si="3">IFERROR(H2/G2,0)</f>
        <v>0.25903366235344649</v>
      </c>
      <c r="J2" s="17" t="s">
        <v>28</v>
      </c>
      <c r="K2" s="14">
        <v>0.119376705162191</v>
      </c>
    </row>
    <row r="3" spans="1:11" ht="31.5" customHeight="1" x14ac:dyDescent="0.2">
      <c r="A3" s="7">
        <v>46148</v>
      </c>
      <c r="B3" s="8" t="s">
        <v>11</v>
      </c>
      <c r="C3" s="9">
        <f t="shared" si="0"/>
        <v>3.263117073170732</v>
      </c>
      <c r="D3" s="10">
        <v>1.8</v>
      </c>
      <c r="E3" s="11">
        <f t="shared" si="1"/>
        <v>0.55161980389841225</v>
      </c>
      <c r="F3" s="15">
        <f t="shared" si="2"/>
        <v>-1.4631170731707319</v>
      </c>
      <c r="G3" s="9">
        <f t="shared" ref="G3:G43" si="4">G2</f>
        <v>182.98779999999999</v>
      </c>
      <c r="H3" s="16">
        <f t="shared" ref="H3:H43" si="5">H2+D3</f>
        <v>49.199999999999996</v>
      </c>
      <c r="I3" s="11">
        <f t="shared" si="3"/>
        <v>0.26887038370864069</v>
      </c>
      <c r="J3" s="17" t="s">
        <v>29</v>
      </c>
      <c r="K3" s="14">
        <f t="shared" ref="K3:K43" si="6">K2</f>
        <v>0.119376705162191</v>
      </c>
    </row>
    <row r="4" spans="1:11" ht="31.5" customHeight="1" x14ac:dyDescent="0.2">
      <c r="A4" s="7">
        <v>46149</v>
      </c>
      <c r="B4" s="8" t="s">
        <v>11</v>
      </c>
      <c r="C4" s="9">
        <f t="shared" si="0"/>
        <v>3.2440875</v>
      </c>
      <c r="D4" s="10">
        <v>4.0243000000000002</v>
      </c>
      <c r="E4" s="11">
        <f t="shared" si="1"/>
        <v>1.2405029149182938</v>
      </c>
      <c r="F4" s="15">
        <f t="shared" si="2"/>
        <v>0.7802125000000002</v>
      </c>
      <c r="G4" s="9">
        <f t="shared" si="4"/>
        <v>182.98779999999999</v>
      </c>
      <c r="H4" s="16">
        <f t="shared" si="5"/>
        <v>53.224299999999999</v>
      </c>
      <c r="I4" s="11">
        <f t="shared" si="3"/>
        <v>0.29086256023625617</v>
      </c>
      <c r="J4" s="17" t="s">
        <v>30</v>
      </c>
      <c r="K4" s="14">
        <f t="shared" si="6"/>
        <v>0.119376705162191</v>
      </c>
    </row>
    <row r="5" spans="1:11" ht="31.5" customHeight="1" x14ac:dyDescent="0.2">
      <c r="A5" s="7">
        <v>46150</v>
      </c>
      <c r="B5" s="8" t="s">
        <v>11</v>
      </c>
      <c r="C5" s="9">
        <f t="shared" si="0"/>
        <v>3.2630999999999997</v>
      </c>
      <c r="D5" s="10">
        <v>2.5026000000000002</v>
      </c>
      <c r="E5" s="11">
        <f t="shared" si="1"/>
        <v>0.76693941344120631</v>
      </c>
      <c r="F5" s="15">
        <f t="shared" si="2"/>
        <v>-0.76049999999999951</v>
      </c>
      <c r="G5" s="9">
        <f t="shared" si="4"/>
        <v>182.98779999999999</v>
      </c>
      <c r="H5" s="16">
        <f t="shared" si="5"/>
        <v>55.726900000000001</v>
      </c>
      <c r="I5" s="11">
        <f t="shared" si="3"/>
        <v>0.30453888182709449</v>
      </c>
      <c r="J5" s="17" t="s">
        <v>31</v>
      </c>
      <c r="K5" s="14">
        <f t="shared" si="6"/>
        <v>0.119376705162191</v>
      </c>
    </row>
    <row r="6" spans="1:11" ht="31.5" customHeight="1" x14ac:dyDescent="0.2">
      <c r="A6" s="7">
        <v>46151</v>
      </c>
      <c r="B6" s="8" t="s">
        <v>11</v>
      </c>
      <c r="C6" s="9">
        <f t="shared" si="0"/>
        <v>3.3302184210526313</v>
      </c>
      <c r="D6" s="10">
        <v>0.71260000000000001</v>
      </c>
      <c r="E6" s="11">
        <f t="shared" si="1"/>
        <v>0.21397995864029784</v>
      </c>
      <c r="F6" s="15">
        <f t="shared" si="2"/>
        <v>-2.6176184210526312</v>
      </c>
      <c r="G6" s="9">
        <f t="shared" si="4"/>
        <v>182.98779999999999</v>
      </c>
      <c r="H6" s="16">
        <f t="shared" si="5"/>
        <v>56.439500000000002</v>
      </c>
      <c r="I6" s="11">
        <f t="shared" si="3"/>
        <v>0.30843313051471194</v>
      </c>
      <c r="J6" s="17" t="s">
        <v>32</v>
      </c>
      <c r="K6" s="14">
        <f t="shared" si="6"/>
        <v>0.119376705162191</v>
      </c>
    </row>
    <row r="7" spans="1:11" ht="31.5" customHeight="1" x14ac:dyDescent="0.2">
      <c r="A7" s="7">
        <v>46152</v>
      </c>
      <c r="B7" s="8" t="s">
        <v>11</v>
      </c>
      <c r="C7" s="9">
        <f t="shared" si="0"/>
        <v>3.420224324324324</v>
      </c>
      <c r="D7" s="10">
        <v>0</v>
      </c>
      <c r="E7" s="11">
        <f t="shared" si="1"/>
        <v>0</v>
      </c>
      <c r="F7" s="15">
        <f t="shared" si="2"/>
        <v>-3.420224324324324</v>
      </c>
      <c r="G7" s="9">
        <f t="shared" si="4"/>
        <v>182.98779999999999</v>
      </c>
      <c r="H7" s="16">
        <f t="shared" si="5"/>
        <v>56.439500000000002</v>
      </c>
      <c r="I7" s="11">
        <f t="shared" si="3"/>
        <v>0.30843313051471194</v>
      </c>
      <c r="J7" s="21" t="s">
        <v>33</v>
      </c>
      <c r="K7" s="14">
        <f t="shared" si="6"/>
        <v>0.119376705162191</v>
      </c>
    </row>
    <row r="8" spans="1:11" ht="31.5" customHeight="1" x14ac:dyDescent="0.2">
      <c r="A8" s="7">
        <v>46153</v>
      </c>
      <c r="B8" s="8" t="s">
        <v>11</v>
      </c>
      <c r="C8" s="9">
        <f t="shared" si="0"/>
        <v>3.400119444444444</v>
      </c>
      <c r="D8" s="10">
        <v>4.1440000000000001</v>
      </c>
      <c r="E8" s="11">
        <f t="shared" si="1"/>
        <v>1.2187807127690777</v>
      </c>
      <c r="F8" s="15">
        <f t="shared" si="2"/>
        <v>0.7438805555555561</v>
      </c>
      <c r="G8" s="9">
        <f t="shared" si="4"/>
        <v>182.98779999999999</v>
      </c>
      <c r="H8" s="16">
        <f t="shared" si="5"/>
        <v>60.583500000000001</v>
      </c>
      <c r="I8" s="11">
        <f t="shared" si="3"/>
        <v>0.33107944901244785</v>
      </c>
      <c r="J8" s="17" t="s">
        <v>34</v>
      </c>
      <c r="K8" s="14">
        <f t="shared" si="6"/>
        <v>0.119376705162191</v>
      </c>
    </row>
    <row r="9" spans="1:11" ht="31.5" customHeight="1" x14ac:dyDescent="0.2">
      <c r="A9" s="7">
        <v>46154</v>
      </c>
      <c r="B9" s="8" t="s">
        <v>11</v>
      </c>
      <c r="C9" s="9">
        <f t="shared" si="0"/>
        <v>3.4474942857142854</v>
      </c>
      <c r="D9" s="10">
        <v>1.742</v>
      </c>
      <c r="E9" s="11">
        <f t="shared" si="1"/>
        <v>0.50529452861415702</v>
      </c>
      <c r="F9" s="15">
        <f t="shared" si="2"/>
        <v>-1.7054942857142854</v>
      </c>
      <c r="G9" s="9">
        <f t="shared" si="4"/>
        <v>182.98779999999999</v>
      </c>
      <c r="H9" s="16">
        <f t="shared" si="5"/>
        <v>62.325499999999998</v>
      </c>
      <c r="I9" s="11">
        <f t="shared" si="3"/>
        <v>0.34059920934619686</v>
      </c>
      <c r="J9" s="17" t="s">
        <v>35</v>
      </c>
      <c r="K9" s="14">
        <f t="shared" si="6"/>
        <v>0.119376705162191</v>
      </c>
    </row>
    <row r="10" spans="1:11" ht="31.5" customHeight="1" x14ac:dyDescent="0.2">
      <c r="A10" s="7">
        <v>46155</v>
      </c>
      <c r="B10" s="8" t="s">
        <v>11</v>
      </c>
      <c r="C10" s="9">
        <f t="shared" si="0"/>
        <v>3.5488911764705877</v>
      </c>
      <c r="D10" s="22">
        <v>0</v>
      </c>
      <c r="E10" s="11">
        <f t="shared" si="1"/>
        <v>0</v>
      </c>
      <c r="F10" s="15">
        <f t="shared" si="2"/>
        <v>-3.5488911764705877</v>
      </c>
      <c r="G10" s="9">
        <f t="shared" si="4"/>
        <v>182.98779999999999</v>
      </c>
      <c r="H10" s="16">
        <f t="shared" si="5"/>
        <v>62.325499999999998</v>
      </c>
      <c r="I10" s="11">
        <f t="shared" si="3"/>
        <v>0.34059920934619686</v>
      </c>
      <c r="J10" s="21" t="s">
        <v>33</v>
      </c>
      <c r="K10" s="14">
        <f t="shared" si="6"/>
        <v>0.119376705162191</v>
      </c>
    </row>
    <row r="11" spans="1:11" ht="31.5" customHeight="1" x14ac:dyDescent="0.2">
      <c r="A11" s="7">
        <v>46156</v>
      </c>
      <c r="B11" s="8" t="s">
        <v>11</v>
      </c>
      <c r="C11" s="9">
        <f t="shared" si="0"/>
        <v>3.5142818181818183</v>
      </c>
      <c r="D11" s="10">
        <v>4.6909999999999998</v>
      </c>
      <c r="E11" s="11">
        <f t="shared" si="1"/>
        <v>1.3348388782397023</v>
      </c>
      <c r="F11" s="15">
        <f t="shared" si="2"/>
        <v>1.1767181818181816</v>
      </c>
      <c r="G11" s="9">
        <f t="shared" si="4"/>
        <v>182.98779999999999</v>
      </c>
      <c r="H11" s="16">
        <f t="shared" si="5"/>
        <v>67.016499999999994</v>
      </c>
      <c r="I11" s="11">
        <f t="shared" si="3"/>
        <v>0.36623479816687232</v>
      </c>
      <c r="J11" s="17" t="s">
        <v>36</v>
      </c>
      <c r="K11" s="14">
        <f t="shared" si="6"/>
        <v>0.119376705162191</v>
      </c>
    </row>
    <row r="12" spans="1:11" ht="31.5" customHeight="1" x14ac:dyDescent="0.2">
      <c r="A12" s="7">
        <v>46157</v>
      </c>
      <c r="B12" s="8" t="s">
        <v>11</v>
      </c>
      <c r="C12" s="9">
        <f t="shared" si="0"/>
        <v>3.551478125</v>
      </c>
      <c r="D12" s="10">
        <v>2.3239999999999998</v>
      </c>
      <c r="E12" s="11">
        <f t="shared" si="1"/>
        <v>0.65437542290929918</v>
      </c>
      <c r="F12" s="15">
        <f t="shared" si="2"/>
        <v>-1.2274781250000002</v>
      </c>
      <c r="G12" s="9">
        <f t="shared" si="4"/>
        <v>182.98779999999999</v>
      </c>
      <c r="H12" s="16">
        <f t="shared" si="5"/>
        <v>69.340499999999992</v>
      </c>
      <c r="I12" s="11">
        <f t="shared" si="3"/>
        <v>0.37893509840546746</v>
      </c>
      <c r="J12" s="17" t="s">
        <v>37</v>
      </c>
      <c r="K12" s="14">
        <f t="shared" si="6"/>
        <v>0.119376705162191</v>
      </c>
    </row>
    <row r="13" spans="1:11" ht="31.5" customHeight="1" x14ac:dyDescent="0.2">
      <c r="A13" s="7">
        <v>46158</v>
      </c>
      <c r="B13" s="8" t="s">
        <v>11</v>
      </c>
      <c r="C13" s="9">
        <f t="shared" si="0"/>
        <v>3.5370096774193547</v>
      </c>
      <c r="D13" s="10">
        <v>4</v>
      </c>
      <c r="E13" s="11">
        <f t="shared" si="1"/>
        <v>1.1308988000616522</v>
      </c>
      <c r="F13" s="15">
        <f t="shared" si="2"/>
        <v>0.46299032258064532</v>
      </c>
      <c r="G13" s="9">
        <f t="shared" si="4"/>
        <v>182.98779999999999</v>
      </c>
      <c r="H13" s="16">
        <f t="shared" si="5"/>
        <v>73.340499999999992</v>
      </c>
      <c r="I13" s="11">
        <f t="shared" si="3"/>
        <v>0.40079447919478783</v>
      </c>
      <c r="J13" s="17" t="s">
        <v>38</v>
      </c>
      <c r="K13" s="14">
        <f t="shared" si="6"/>
        <v>0.119376705162191</v>
      </c>
    </row>
    <row r="14" spans="1:11" ht="31.5" customHeight="1" x14ac:dyDescent="0.2">
      <c r="A14" s="7">
        <v>46159</v>
      </c>
      <c r="B14" s="8" t="s">
        <v>11</v>
      </c>
      <c r="C14" s="9">
        <f t="shared" si="0"/>
        <v>3.57281</v>
      </c>
      <c r="D14" s="10">
        <v>2.4630000000000001</v>
      </c>
      <c r="E14" s="11">
        <f t="shared" si="1"/>
        <v>0.68937335038806991</v>
      </c>
      <c r="F14" s="15">
        <f t="shared" si="2"/>
        <v>-1.10981</v>
      </c>
      <c r="G14" s="9">
        <f t="shared" si="4"/>
        <v>182.98779999999999</v>
      </c>
      <c r="H14" s="16">
        <f t="shared" si="5"/>
        <v>75.803499999999985</v>
      </c>
      <c r="I14" s="11">
        <f t="shared" si="3"/>
        <v>0.41425439291581179</v>
      </c>
      <c r="J14" s="17" t="s">
        <v>39</v>
      </c>
      <c r="K14" s="14">
        <f t="shared" si="6"/>
        <v>0.119376705162191</v>
      </c>
    </row>
    <row r="15" spans="1:11" ht="31.5" customHeight="1" x14ac:dyDescent="0.2">
      <c r="A15" s="7">
        <v>46160</v>
      </c>
      <c r="B15" s="8" t="s">
        <v>11</v>
      </c>
      <c r="C15" s="9">
        <f t="shared" si="0"/>
        <v>3.6342172413793103</v>
      </c>
      <c r="D15" s="10">
        <v>1.792</v>
      </c>
      <c r="E15" s="11">
        <f t="shared" si="1"/>
        <v>0.49309105124378155</v>
      </c>
      <c r="F15" s="15">
        <f t="shared" si="2"/>
        <v>-1.8422172413793103</v>
      </c>
      <c r="G15" s="9">
        <f t="shared" si="4"/>
        <v>182.98779999999999</v>
      </c>
      <c r="H15" s="16">
        <f t="shared" si="5"/>
        <v>77.595499999999987</v>
      </c>
      <c r="I15" s="11">
        <f t="shared" si="3"/>
        <v>0.42404739550942733</v>
      </c>
      <c r="J15" s="17" t="s">
        <v>40</v>
      </c>
      <c r="K15" s="14">
        <f t="shared" si="6"/>
        <v>0.119376705162191</v>
      </c>
    </row>
    <row r="16" spans="1:11" ht="31.5" customHeight="1" x14ac:dyDescent="0.2">
      <c r="A16" s="7">
        <v>46161</v>
      </c>
      <c r="B16" s="8" t="s">
        <v>11</v>
      </c>
      <c r="C16" s="9">
        <f t="shared" si="0"/>
        <v>3.7640107142857144</v>
      </c>
      <c r="D16" s="10">
        <v>0</v>
      </c>
      <c r="E16" s="11">
        <f t="shared" si="1"/>
        <v>0</v>
      </c>
      <c r="F16" s="15">
        <f t="shared" si="2"/>
        <v>-3.7640107142857144</v>
      </c>
      <c r="G16" s="9">
        <f t="shared" si="4"/>
        <v>182.98779999999999</v>
      </c>
      <c r="H16" s="16">
        <f t="shared" si="5"/>
        <v>77.595499999999987</v>
      </c>
      <c r="I16" s="11">
        <f t="shared" si="3"/>
        <v>0.42404739550942733</v>
      </c>
      <c r="J16" s="17" t="s">
        <v>26</v>
      </c>
      <c r="K16" s="14">
        <f t="shared" si="6"/>
        <v>0.119376705162191</v>
      </c>
    </row>
    <row r="17" spans="1:11" ht="31.5" customHeight="1" x14ac:dyDescent="0.2">
      <c r="A17" s="7">
        <v>46162</v>
      </c>
      <c r="B17" s="8" t="s">
        <v>11</v>
      </c>
      <c r="C17" s="9">
        <f t="shared" si="0"/>
        <v>3.755714814814815</v>
      </c>
      <c r="D17" s="10">
        <v>3.988</v>
      </c>
      <c r="E17" s="11">
        <f t="shared" si="1"/>
        <v>1.0618484620474673</v>
      </c>
      <c r="F17" s="15">
        <f t="shared" si="2"/>
        <v>0.23228518518518504</v>
      </c>
      <c r="G17" s="9">
        <f t="shared" si="4"/>
        <v>182.98779999999999</v>
      </c>
      <c r="H17" s="16">
        <f t="shared" si="5"/>
        <v>81.583499999999987</v>
      </c>
      <c r="I17" s="11">
        <f t="shared" si="3"/>
        <v>0.44584119815637979</v>
      </c>
      <c r="J17" s="17" t="s">
        <v>41</v>
      </c>
      <c r="K17" s="14">
        <f t="shared" si="6"/>
        <v>0.119376705162191</v>
      </c>
    </row>
    <row r="18" spans="1:11" ht="31.5" customHeight="1" x14ac:dyDescent="0.2">
      <c r="A18" s="7">
        <v>46163</v>
      </c>
      <c r="B18" s="8" t="s">
        <v>11</v>
      </c>
      <c r="C18" s="9">
        <f t="shared" si="0"/>
        <v>3.9001653846153848</v>
      </c>
      <c r="D18" s="10">
        <v>0</v>
      </c>
      <c r="E18" s="11">
        <f t="shared" si="1"/>
        <v>0</v>
      </c>
      <c r="F18" s="15">
        <f t="shared" si="2"/>
        <v>-3.9001653846153848</v>
      </c>
      <c r="G18" s="9">
        <f t="shared" si="4"/>
        <v>182.98779999999999</v>
      </c>
      <c r="H18" s="16">
        <f t="shared" si="5"/>
        <v>81.583499999999987</v>
      </c>
      <c r="I18" s="11">
        <f t="shared" si="3"/>
        <v>0.44584119815637979</v>
      </c>
      <c r="J18" s="18"/>
      <c r="K18" s="14">
        <f t="shared" si="6"/>
        <v>0.119376705162191</v>
      </c>
    </row>
    <row r="19" spans="1:11" ht="31.5" customHeight="1" x14ac:dyDescent="0.2">
      <c r="A19" s="7">
        <v>46164</v>
      </c>
      <c r="B19" s="8" t="s">
        <v>11</v>
      </c>
      <c r="C19" s="9">
        <f t="shared" si="0"/>
        <v>4.0561720000000001</v>
      </c>
      <c r="D19" s="10">
        <v>0</v>
      </c>
      <c r="E19" s="11">
        <f t="shared" si="1"/>
        <v>0</v>
      </c>
      <c r="F19" s="15">
        <f t="shared" si="2"/>
        <v>-4.0561720000000001</v>
      </c>
      <c r="G19" s="9">
        <f t="shared" si="4"/>
        <v>182.98779999999999</v>
      </c>
      <c r="H19" s="16">
        <f t="shared" si="5"/>
        <v>81.583499999999987</v>
      </c>
      <c r="I19" s="11">
        <f t="shared" si="3"/>
        <v>0.44584119815637979</v>
      </c>
      <c r="J19" s="18"/>
      <c r="K19" s="14">
        <f t="shared" si="6"/>
        <v>0.119376705162191</v>
      </c>
    </row>
    <row r="20" spans="1:11" ht="31.5" customHeight="1" x14ac:dyDescent="0.2">
      <c r="A20" s="7">
        <v>46165</v>
      </c>
      <c r="B20" s="8" t="s">
        <v>11</v>
      </c>
      <c r="C20" s="9">
        <f t="shared" si="0"/>
        <v>4.2251791666666669</v>
      </c>
      <c r="D20" s="10">
        <v>0</v>
      </c>
      <c r="E20" s="11">
        <f t="shared" si="1"/>
        <v>0</v>
      </c>
      <c r="F20" s="15">
        <f t="shared" si="2"/>
        <v>-4.2251791666666669</v>
      </c>
      <c r="G20" s="9">
        <f t="shared" si="4"/>
        <v>182.98779999999999</v>
      </c>
      <c r="H20" s="16">
        <f t="shared" si="5"/>
        <v>81.583499999999987</v>
      </c>
      <c r="I20" s="11">
        <f t="shared" si="3"/>
        <v>0.44584119815637979</v>
      </c>
      <c r="J20" s="18"/>
      <c r="K20" s="14">
        <f t="shared" si="6"/>
        <v>0.119376705162191</v>
      </c>
    </row>
    <row r="21" spans="1:11" ht="31.5" customHeight="1" x14ac:dyDescent="0.2">
      <c r="A21" s="7">
        <v>46166</v>
      </c>
      <c r="B21" s="8" t="s">
        <v>11</v>
      </c>
      <c r="C21" s="9">
        <f t="shared" si="0"/>
        <v>4.4088826086956523</v>
      </c>
      <c r="D21" s="10">
        <v>0</v>
      </c>
      <c r="E21" s="11">
        <f t="shared" si="1"/>
        <v>0</v>
      </c>
      <c r="F21" s="15">
        <f t="shared" si="2"/>
        <v>-4.4088826086956523</v>
      </c>
      <c r="G21" s="9">
        <f t="shared" si="4"/>
        <v>182.98779999999999</v>
      </c>
      <c r="H21" s="16">
        <f t="shared" si="5"/>
        <v>81.583499999999987</v>
      </c>
      <c r="I21" s="11">
        <f t="shared" si="3"/>
        <v>0.44584119815637979</v>
      </c>
      <c r="J21" s="18"/>
      <c r="K21" s="14">
        <f t="shared" si="6"/>
        <v>0.119376705162191</v>
      </c>
    </row>
    <row r="22" spans="1:11" ht="31.5" customHeight="1" x14ac:dyDescent="0.2">
      <c r="A22" s="7">
        <v>46167</v>
      </c>
      <c r="B22" s="8" t="s">
        <v>11</v>
      </c>
      <c r="C22" s="9">
        <f t="shared" si="0"/>
        <v>4.6092863636363637</v>
      </c>
      <c r="D22" s="10">
        <v>0</v>
      </c>
      <c r="E22" s="11">
        <f t="shared" si="1"/>
        <v>0</v>
      </c>
      <c r="F22" s="15">
        <f t="shared" si="2"/>
        <v>-4.6092863636363637</v>
      </c>
      <c r="G22" s="9">
        <f t="shared" si="4"/>
        <v>182.98779999999999</v>
      </c>
      <c r="H22" s="16">
        <f t="shared" si="5"/>
        <v>81.583499999999987</v>
      </c>
      <c r="I22" s="11">
        <f t="shared" si="3"/>
        <v>0.44584119815637979</v>
      </c>
      <c r="J22" s="18"/>
      <c r="K22" s="14">
        <f t="shared" si="6"/>
        <v>0.119376705162191</v>
      </c>
    </row>
    <row r="23" spans="1:11" ht="31.5" customHeight="1" x14ac:dyDescent="0.2">
      <c r="A23" s="7">
        <v>46168</v>
      </c>
      <c r="B23" s="8" t="s">
        <v>11</v>
      </c>
      <c r="C23" s="9">
        <f t="shared" si="0"/>
        <v>4.8287761904761908</v>
      </c>
      <c r="D23" s="10">
        <v>0</v>
      </c>
      <c r="E23" s="11">
        <f t="shared" si="1"/>
        <v>0</v>
      </c>
      <c r="F23" s="15">
        <f t="shared" si="2"/>
        <v>-4.8287761904761908</v>
      </c>
      <c r="G23" s="9">
        <f t="shared" si="4"/>
        <v>182.98779999999999</v>
      </c>
      <c r="H23" s="16">
        <f t="shared" si="5"/>
        <v>81.583499999999987</v>
      </c>
      <c r="I23" s="11">
        <f t="shared" si="3"/>
        <v>0.44584119815637979</v>
      </c>
      <c r="J23" s="18"/>
      <c r="K23" s="14">
        <f t="shared" si="6"/>
        <v>0.119376705162191</v>
      </c>
    </row>
    <row r="24" spans="1:11" ht="31.5" customHeight="1" x14ac:dyDescent="0.2">
      <c r="A24" s="7">
        <v>46169</v>
      </c>
      <c r="B24" s="8" t="s">
        <v>11</v>
      </c>
      <c r="C24" s="9">
        <f t="shared" si="0"/>
        <v>5.0702150000000001</v>
      </c>
      <c r="D24" s="10">
        <v>0</v>
      </c>
      <c r="E24" s="11">
        <f t="shared" si="1"/>
        <v>0</v>
      </c>
      <c r="F24" s="15">
        <f t="shared" si="2"/>
        <v>-5.0702150000000001</v>
      </c>
      <c r="G24" s="9">
        <f t="shared" si="4"/>
        <v>182.98779999999999</v>
      </c>
      <c r="H24" s="16">
        <f t="shared" si="5"/>
        <v>81.583499999999987</v>
      </c>
      <c r="I24" s="11">
        <f t="shared" si="3"/>
        <v>0.44584119815637979</v>
      </c>
      <c r="J24" s="18"/>
      <c r="K24" s="14">
        <f t="shared" si="6"/>
        <v>0.119376705162191</v>
      </c>
    </row>
    <row r="25" spans="1:11" ht="31.5" customHeight="1" x14ac:dyDescent="0.2">
      <c r="A25" s="7">
        <v>46170</v>
      </c>
      <c r="B25" s="8" t="s">
        <v>11</v>
      </c>
      <c r="C25" s="9">
        <f t="shared" si="0"/>
        <v>5.3370684210526322</v>
      </c>
      <c r="D25" s="10">
        <v>0</v>
      </c>
      <c r="E25" s="11">
        <f t="shared" si="1"/>
        <v>0</v>
      </c>
      <c r="F25" s="15">
        <f t="shared" si="2"/>
        <v>-5.3370684210526322</v>
      </c>
      <c r="G25" s="9">
        <f t="shared" si="4"/>
        <v>182.98779999999999</v>
      </c>
      <c r="H25" s="16">
        <f t="shared" si="5"/>
        <v>81.583499999999987</v>
      </c>
      <c r="I25" s="11">
        <f t="shared" si="3"/>
        <v>0.44584119815637979</v>
      </c>
      <c r="J25" s="18"/>
      <c r="K25" s="14">
        <f t="shared" si="6"/>
        <v>0.119376705162191</v>
      </c>
    </row>
    <row r="26" spans="1:11" ht="31.5" customHeight="1" x14ac:dyDescent="0.2">
      <c r="A26" s="7">
        <v>46171</v>
      </c>
      <c r="B26" s="8" t="s">
        <v>11</v>
      </c>
      <c r="C26" s="9">
        <f t="shared" si="0"/>
        <v>5.6335722222222229</v>
      </c>
      <c r="D26" s="10">
        <v>0</v>
      </c>
      <c r="E26" s="11">
        <f t="shared" si="1"/>
        <v>0</v>
      </c>
      <c r="F26" s="15">
        <f t="shared" si="2"/>
        <v>-5.6335722222222229</v>
      </c>
      <c r="G26" s="9">
        <f t="shared" si="4"/>
        <v>182.98779999999999</v>
      </c>
      <c r="H26" s="16">
        <f t="shared" si="5"/>
        <v>81.583499999999987</v>
      </c>
      <c r="I26" s="11">
        <f t="shared" si="3"/>
        <v>0.44584119815637979</v>
      </c>
      <c r="J26" s="18"/>
      <c r="K26" s="14">
        <f t="shared" si="6"/>
        <v>0.119376705162191</v>
      </c>
    </row>
    <row r="27" spans="1:11" ht="31.5" customHeight="1" x14ac:dyDescent="0.2">
      <c r="A27" s="7">
        <v>46172</v>
      </c>
      <c r="B27" s="8" t="s">
        <v>11</v>
      </c>
      <c r="C27" s="9">
        <f t="shared" si="0"/>
        <v>5.964958823529412</v>
      </c>
      <c r="D27" s="10">
        <v>0</v>
      </c>
      <c r="E27" s="11">
        <f t="shared" si="1"/>
        <v>0</v>
      </c>
      <c r="F27" s="15">
        <f t="shared" si="2"/>
        <v>-5.964958823529412</v>
      </c>
      <c r="G27" s="9">
        <f t="shared" si="4"/>
        <v>182.98779999999999</v>
      </c>
      <c r="H27" s="16">
        <f t="shared" si="5"/>
        <v>81.583499999999987</v>
      </c>
      <c r="I27" s="11">
        <f t="shared" si="3"/>
        <v>0.44584119815637979</v>
      </c>
      <c r="J27" s="18"/>
      <c r="K27" s="14">
        <f t="shared" si="6"/>
        <v>0.119376705162191</v>
      </c>
    </row>
    <row r="28" spans="1:11" ht="31.5" customHeight="1" x14ac:dyDescent="0.2">
      <c r="A28" s="7">
        <v>46173</v>
      </c>
      <c r="B28" s="8" t="s">
        <v>11</v>
      </c>
      <c r="C28" s="9">
        <f t="shared" si="0"/>
        <v>6.3377687500000004</v>
      </c>
      <c r="D28" s="10">
        <v>0</v>
      </c>
      <c r="E28" s="11">
        <f t="shared" si="1"/>
        <v>0</v>
      </c>
      <c r="F28" s="15">
        <f t="shared" si="2"/>
        <v>-6.3377687500000004</v>
      </c>
      <c r="G28" s="9">
        <f t="shared" si="4"/>
        <v>182.98779999999999</v>
      </c>
      <c r="H28" s="16">
        <f t="shared" si="5"/>
        <v>81.583499999999987</v>
      </c>
      <c r="I28" s="11">
        <f t="shared" si="3"/>
        <v>0.44584119815637979</v>
      </c>
      <c r="J28" s="18"/>
      <c r="K28" s="14">
        <f t="shared" si="6"/>
        <v>0.119376705162191</v>
      </c>
    </row>
    <row r="29" spans="1:11" ht="31.5" customHeight="1" x14ac:dyDescent="0.2">
      <c r="A29" s="19">
        <v>46174</v>
      </c>
      <c r="B29" s="8" t="s">
        <v>11</v>
      </c>
      <c r="C29" s="9">
        <f t="shared" si="0"/>
        <v>6.7602866666666674</v>
      </c>
      <c r="D29" s="20">
        <v>0</v>
      </c>
      <c r="E29" s="11">
        <f t="shared" si="1"/>
        <v>0</v>
      </c>
      <c r="F29" s="15">
        <f t="shared" si="2"/>
        <v>-6.7602866666666674</v>
      </c>
      <c r="G29" s="9">
        <f t="shared" si="4"/>
        <v>182.98779999999999</v>
      </c>
      <c r="H29" s="16">
        <f t="shared" si="5"/>
        <v>81.583499999999987</v>
      </c>
      <c r="I29" s="11">
        <f t="shared" si="3"/>
        <v>0.44584119815637979</v>
      </c>
      <c r="J29" s="18"/>
      <c r="K29" s="14">
        <f t="shared" si="6"/>
        <v>0.119376705162191</v>
      </c>
    </row>
    <row r="30" spans="1:11" ht="31.5" customHeight="1" x14ac:dyDescent="0.2">
      <c r="A30" s="19">
        <v>46175</v>
      </c>
      <c r="B30" s="8" t="s">
        <v>11</v>
      </c>
      <c r="C30" s="9">
        <f t="shared" si="0"/>
        <v>7.2431642857142862</v>
      </c>
      <c r="D30" s="20">
        <v>0</v>
      </c>
      <c r="E30" s="11">
        <f t="shared" si="1"/>
        <v>0</v>
      </c>
      <c r="F30" s="15">
        <f t="shared" si="2"/>
        <v>-7.2431642857142862</v>
      </c>
      <c r="G30" s="9">
        <f t="shared" si="4"/>
        <v>182.98779999999999</v>
      </c>
      <c r="H30" s="16">
        <f t="shared" si="5"/>
        <v>81.583499999999987</v>
      </c>
      <c r="I30" s="11">
        <f t="shared" si="3"/>
        <v>0.44584119815637979</v>
      </c>
      <c r="J30" s="18"/>
      <c r="K30" s="14">
        <f t="shared" si="6"/>
        <v>0.119376705162191</v>
      </c>
    </row>
    <row r="31" spans="1:11" ht="31.5" customHeight="1" x14ac:dyDescent="0.2">
      <c r="A31" s="19">
        <v>46176</v>
      </c>
      <c r="B31" s="8" t="s">
        <v>11</v>
      </c>
      <c r="C31" s="9">
        <f t="shared" si="0"/>
        <v>7.8003307692307695</v>
      </c>
      <c r="D31" s="20">
        <v>0</v>
      </c>
      <c r="E31" s="11">
        <f t="shared" si="1"/>
        <v>0</v>
      </c>
      <c r="F31" s="15">
        <f t="shared" si="2"/>
        <v>-7.8003307692307695</v>
      </c>
      <c r="G31" s="9">
        <f t="shared" si="4"/>
        <v>182.98779999999999</v>
      </c>
      <c r="H31" s="16">
        <f t="shared" si="5"/>
        <v>81.583499999999987</v>
      </c>
      <c r="I31" s="11">
        <f t="shared" si="3"/>
        <v>0.44584119815637979</v>
      </c>
      <c r="J31" s="18"/>
      <c r="K31" s="14">
        <f t="shared" si="6"/>
        <v>0.119376705162191</v>
      </c>
    </row>
    <row r="32" spans="1:11" ht="31.5" customHeight="1" x14ac:dyDescent="0.2">
      <c r="A32" s="19">
        <v>46177</v>
      </c>
      <c r="B32" s="8" t="s">
        <v>11</v>
      </c>
      <c r="C32" s="9">
        <f t="shared" si="0"/>
        <v>8.4503583333333339</v>
      </c>
      <c r="D32" s="20">
        <v>0</v>
      </c>
      <c r="E32" s="11">
        <f t="shared" si="1"/>
        <v>0</v>
      </c>
      <c r="F32" s="15">
        <f t="shared" si="2"/>
        <v>-8.4503583333333339</v>
      </c>
      <c r="G32" s="9">
        <f t="shared" si="4"/>
        <v>182.98779999999999</v>
      </c>
      <c r="H32" s="16">
        <f t="shared" si="5"/>
        <v>81.583499999999987</v>
      </c>
      <c r="I32" s="11">
        <f t="shared" si="3"/>
        <v>0.44584119815637979</v>
      </c>
      <c r="J32" s="18"/>
      <c r="K32" s="14">
        <f t="shared" si="6"/>
        <v>0.119376705162191</v>
      </c>
    </row>
    <row r="33" spans="1:11" ht="31.5" customHeight="1" x14ac:dyDescent="0.2">
      <c r="A33" s="19">
        <v>46178</v>
      </c>
      <c r="B33" s="8" t="s">
        <v>11</v>
      </c>
      <c r="C33" s="9">
        <f t="shared" si="0"/>
        <v>9.2185727272727274</v>
      </c>
      <c r="D33" s="20">
        <v>0</v>
      </c>
      <c r="E33" s="11">
        <f t="shared" si="1"/>
        <v>0</v>
      </c>
      <c r="F33" s="15">
        <f t="shared" si="2"/>
        <v>-9.2185727272727274</v>
      </c>
      <c r="G33" s="9">
        <f t="shared" si="4"/>
        <v>182.98779999999999</v>
      </c>
      <c r="H33" s="16">
        <f t="shared" si="5"/>
        <v>81.583499999999987</v>
      </c>
      <c r="I33" s="11">
        <f t="shared" si="3"/>
        <v>0.44584119815637979</v>
      </c>
      <c r="J33" s="18"/>
      <c r="K33" s="14">
        <f t="shared" si="6"/>
        <v>0.119376705162191</v>
      </c>
    </row>
    <row r="34" spans="1:11" ht="31.5" customHeight="1" x14ac:dyDescent="0.2">
      <c r="A34" s="19">
        <v>46179</v>
      </c>
      <c r="B34" s="8" t="s">
        <v>11</v>
      </c>
      <c r="C34" s="9">
        <f t="shared" si="0"/>
        <v>10.14043</v>
      </c>
      <c r="D34" s="20">
        <v>0</v>
      </c>
      <c r="E34" s="11">
        <f t="shared" si="1"/>
        <v>0</v>
      </c>
      <c r="F34" s="15">
        <f t="shared" si="2"/>
        <v>-10.14043</v>
      </c>
      <c r="G34" s="9">
        <f t="shared" si="4"/>
        <v>182.98779999999999</v>
      </c>
      <c r="H34" s="16">
        <f t="shared" si="5"/>
        <v>81.583499999999987</v>
      </c>
      <c r="I34" s="11">
        <f t="shared" si="3"/>
        <v>0.44584119815637979</v>
      </c>
      <c r="J34" s="18"/>
      <c r="K34" s="14">
        <f t="shared" si="6"/>
        <v>0.119376705162191</v>
      </c>
    </row>
    <row r="35" spans="1:11" ht="31.5" customHeight="1" x14ac:dyDescent="0.2">
      <c r="A35" s="19">
        <v>46180</v>
      </c>
      <c r="B35" s="8" t="s">
        <v>11</v>
      </c>
      <c r="C35" s="9">
        <f t="shared" si="0"/>
        <v>11.267144444444446</v>
      </c>
      <c r="D35" s="20">
        <v>0</v>
      </c>
      <c r="E35" s="11">
        <f t="shared" si="1"/>
        <v>0</v>
      </c>
      <c r="F35" s="15">
        <f t="shared" si="2"/>
        <v>-11.267144444444446</v>
      </c>
      <c r="G35" s="9">
        <f t="shared" si="4"/>
        <v>182.98779999999999</v>
      </c>
      <c r="H35" s="16">
        <f t="shared" si="5"/>
        <v>81.583499999999987</v>
      </c>
      <c r="I35" s="11">
        <f t="shared" si="3"/>
        <v>0.44584119815637979</v>
      </c>
      <c r="J35" s="18"/>
      <c r="K35" s="14">
        <f t="shared" si="6"/>
        <v>0.119376705162191</v>
      </c>
    </row>
    <row r="36" spans="1:11" ht="31.5" customHeight="1" x14ac:dyDescent="0.2">
      <c r="A36" s="19">
        <v>46181</v>
      </c>
      <c r="B36" s="8" t="s">
        <v>11</v>
      </c>
      <c r="C36" s="9">
        <f t="shared" si="0"/>
        <v>12.675537500000001</v>
      </c>
      <c r="D36" s="20">
        <v>0</v>
      </c>
      <c r="E36" s="11">
        <f t="shared" si="1"/>
        <v>0</v>
      </c>
      <c r="F36" s="15">
        <f t="shared" si="2"/>
        <v>-12.675537500000001</v>
      </c>
      <c r="G36" s="9">
        <f t="shared" si="4"/>
        <v>182.98779999999999</v>
      </c>
      <c r="H36" s="16">
        <f t="shared" si="5"/>
        <v>81.583499999999987</v>
      </c>
      <c r="I36" s="11">
        <f t="shared" si="3"/>
        <v>0.44584119815637979</v>
      </c>
      <c r="J36" s="18"/>
      <c r="K36" s="14">
        <f t="shared" si="6"/>
        <v>0.119376705162191</v>
      </c>
    </row>
    <row r="37" spans="1:11" ht="31.5" customHeight="1" x14ac:dyDescent="0.2">
      <c r="A37" s="19">
        <v>46182</v>
      </c>
      <c r="B37" s="8" t="s">
        <v>11</v>
      </c>
      <c r="C37" s="9">
        <f t="shared" si="0"/>
        <v>14.486328571428572</v>
      </c>
      <c r="D37" s="20">
        <v>0</v>
      </c>
      <c r="E37" s="11">
        <f t="shared" si="1"/>
        <v>0</v>
      </c>
      <c r="F37" s="15">
        <f t="shared" si="2"/>
        <v>-14.486328571428572</v>
      </c>
      <c r="G37" s="9">
        <f t="shared" si="4"/>
        <v>182.98779999999999</v>
      </c>
      <c r="H37" s="16">
        <f t="shared" si="5"/>
        <v>81.583499999999987</v>
      </c>
      <c r="I37" s="11">
        <f t="shared" si="3"/>
        <v>0.44584119815637979</v>
      </c>
      <c r="J37" s="18"/>
      <c r="K37" s="14">
        <f t="shared" si="6"/>
        <v>0.119376705162191</v>
      </c>
    </row>
    <row r="38" spans="1:11" ht="31.5" customHeight="1" x14ac:dyDescent="0.2">
      <c r="A38" s="19">
        <v>46183</v>
      </c>
      <c r="B38" s="8" t="s">
        <v>11</v>
      </c>
      <c r="C38" s="9">
        <f t="shared" si="0"/>
        <v>16.900716666666668</v>
      </c>
      <c r="D38" s="20">
        <v>0</v>
      </c>
      <c r="E38" s="11">
        <f t="shared" si="1"/>
        <v>0</v>
      </c>
      <c r="F38" s="15">
        <f t="shared" si="2"/>
        <v>-16.900716666666668</v>
      </c>
      <c r="G38" s="9">
        <f t="shared" si="4"/>
        <v>182.98779999999999</v>
      </c>
      <c r="H38" s="16">
        <f t="shared" si="5"/>
        <v>81.583499999999987</v>
      </c>
      <c r="I38" s="11">
        <f t="shared" si="3"/>
        <v>0.44584119815637979</v>
      </c>
      <c r="J38" s="18"/>
      <c r="K38" s="14">
        <f t="shared" si="6"/>
        <v>0.119376705162191</v>
      </c>
    </row>
    <row r="39" spans="1:11" ht="31.5" customHeight="1" x14ac:dyDescent="0.2">
      <c r="A39" s="19">
        <v>46184</v>
      </c>
      <c r="B39" s="8" t="s">
        <v>11</v>
      </c>
      <c r="C39" s="9">
        <f t="shared" si="0"/>
        <v>20.280860000000001</v>
      </c>
      <c r="D39" s="20">
        <v>0</v>
      </c>
      <c r="E39" s="11">
        <f t="shared" si="1"/>
        <v>0</v>
      </c>
      <c r="F39" s="15">
        <f t="shared" si="2"/>
        <v>-20.280860000000001</v>
      </c>
      <c r="G39" s="9">
        <f t="shared" si="4"/>
        <v>182.98779999999999</v>
      </c>
      <c r="H39" s="16">
        <f t="shared" si="5"/>
        <v>81.583499999999987</v>
      </c>
      <c r="I39" s="11">
        <f t="shared" si="3"/>
        <v>0.44584119815637979</v>
      </c>
      <c r="J39" s="18"/>
      <c r="K39" s="14">
        <f t="shared" si="6"/>
        <v>0.119376705162191</v>
      </c>
    </row>
    <row r="40" spans="1:11" ht="31.5" customHeight="1" x14ac:dyDescent="0.2">
      <c r="A40" s="19">
        <v>46185</v>
      </c>
      <c r="B40" s="8" t="s">
        <v>11</v>
      </c>
      <c r="C40" s="9">
        <f t="shared" si="0"/>
        <v>25.351075000000002</v>
      </c>
      <c r="D40" s="20">
        <v>0</v>
      </c>
      <c r="E40" s="11">
        <f t="shared" si="1"/>
        <v>0</v>
      </c>
      <c r="F40" s="15">
        <f t="shared" si="2"/>
        <v>-25.351075000000002</v>
      </c>
      <c r="G40" s="9">
        <f t="shared" si="4"/>
        <v>182.98779999999999</v>
      </c>
      <c r="H40" s="16">
        <f t="shared" si="5"/>
        <v>81.583499999999987</v>
      </c>
      <c r="I40" s="11">
        <f t="shared" si="3"/>
        <v>0.44584119815637979</v>
      </c>
      <c r="J40" s="18"/>
      <c r="K40" s="14">
        <f t="shared" si="6"/>
        <v>0.119376705162191</v>
      </c>
    </row>
    <row r="41" spans="1:11" ht="31.5" customHeight="1" x14ac:dyDescent="0.2">
      <c r="A41" s="19">
        <v>46186</v>
      </c>
      <c r="B41" s="8" t="s">
        <v>11</v>
      </c>
      <c r="C41" s="9">
        <f t="shared" si="0"/>
        <v>33.801433333333335</v>
      </c>
      <c r="D41" s="20">
        <v>0</v>
      </c>
      <c r="E41" s="11">
        <f t="shared" si="1"/>
        <v>0</v>
      </c>
      <c r="F41" s="15">
        <f t="shared" si="2"/>
        <v>-33.801433333333335</v>
      </c>
      <c r="G41" s="9">
        <f t="shared" si="4"/>
        <v>182.98779999999999</v>
      </c>
      <c r="H41" s="16">
        <f t="shared" si="5"/>
        <v>81.583499999999987</v>
      </c>
      <c r="I41" s="11">
        <f t="shared" si="3"/>
        <v>0.44584119815637979</v>
      </c>
      <c r="J41" s="18"/>
      <c r="K41" s="14">
        <f t="shared" si="6"/>
        <v>0.119376705162191</v>
      </c>
    </row>
    <row r="42" spans="1:11" ht="31.5" customHeight="1" x14ac:dyDescent="0.2">
      <c r="A42" s="19">
        <v>46187</v>
      </c>
      <c r="B42" s="8" t="s">
        <v>11</v>
      </c>
      <c r="C42" s="9">
        <f t="shared" si="0"/>
        <v>50.702150000000003</v>
      </c>
      <c r="D42" s="20">
        <v>0</v>
      </c>
      <c r="E42" s="11">
        <f t="shared" si="1"/>
        <v>0</v>
      </c>
      <c r="F42" s="15">
        <f t="shared" si="2"/>
        <v>-50.702150000000003</v>
      </c>
      <c r="G42" s="9">
        <f t="shared" si="4"/>
        <v>182.98779999999999</v>
      </c>
      <c r="H42" s="16">
        <f t="shared" si="5"/>
        <v>81.583499999999987</v>
      </c>
      <c r="I42" s="11">
        <f t="shared" si="3"/>
        <v>0.44584119815637979</v>
      </c>
      <c r="J42" s="18"/>
      <c r="K42" s="14">
        <f t="shared" si="6"/>
        <v>0.119376705162191</v>
      </c>
    </row>
    <row r="43" spans="1:11" ht="31.5" customHeight="1" x14ac:dyDescent="0.2">
      <c r="A43" s="19">
        <v>46188</v>
      </c>
      <c r="B43" s="8" t="s">
        <v>11</v>
      </c>
      <c r="C43" s="9">
        <f t="shared" si="0"/>
        <v>101.40430000000001</v>
      </c>
      <c r="D43" s="20">
        <v>0</v>
      </c>
      <c r="E43" s="11">
        <f t="shared" si="1"/>
        <v>0</v>
      </c>
      <c r="F43" s="15">
        <f t="shared" si="2"/>
        <v>-101.40430000000001</v>
      </c>
      <c r="G43" s="9">
        <f t="shared" si="4"/>
        <v>182.98779999999999</v>
      </c>
      <c r="H43" s="16">
        <f t="shared" si="5"/>
        <v>81.583499999999987</v>
      </c>
      <c r="I43" s="11">
        <f t="shared" si="3"/>
        <v>0.44584119815637979</v>
      </c>
      <c r="J43" s="18"/>
      <c r="K43" s="14">
        <f t="shared" si="6"/>
        <v>0.119376705162191</v>
      </c>
    </row>
  </sheetData>
  <conditionalFormatting sqref="F2:F43">
    <cfRule type="cellIs" dxfId="9" priority="1" stopIfTrue="1" operator="lessThan">
      <formula>0</formula>
    </cfRule>
  </conditionalFormatting>
  <conditionalFormatting sqref="F2:F43">
    <cfRule type="cellIs" dxfId="8" priority="2" stopIfTrue="1" operator="greaterThan">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J43"/>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2.7109375" defaultRowHeight="15.75" customHeight="1" x14ac:dyDescent="0.2"/>
  <cols>
    <col min="1" max="1" width="12.140625" customWidth="1"/>
    <col min="2" max="2" width="7.28515625" customWidth="1"/>
    <col min="3" max="4" width="9" customWidth="1"/>
    <col min="5" max="5" width="7.7109375" customWidth="1"/>
    <col min="6" max="6" width="11.28515625" customWidth="1"/>
    <col min="7" max="7" width="10.140625" customWidth="1"/>
    <col min="8" max="8" width="10.28515625" customWidth="1"/>
    <col min="9" max="9" width="7.42578125" customWidth="1"/>
    <col min="10" max="10" width="24.7109375" customWidth="1"/>
  </cols>
  <sheetData>
    <row r="1" spans="1:10" ht="36" customHeight="1" x14ac:dyDescent="0.2">
      <c r="A1" s="1" t="s">
        <v>0</v>
      </c>
      <c r="B1" s="2" t="s">
        <v>1</v>
      </c>
      <c r="C1" s="2" t="s">
        <v>2</v>
      </c>
      <c r="D1" s="3" t="s">
        <v>3</v>
      </c>
      <c r="E1" s="4" t="s">
        <v>4</v>
      </c>
      <c r="F1" s="2" t="s">
        <v>5</v>
      </c>
      <c r="G1" s="5" t="s">
        <v>6</v>
      </c>
      <c r="H1" s="2" t="s">
        <v>7</v>
      </c>
      <c r="I1" s="4" t="s">
        <v>8</v>
      </c>
      <c r="J1" s="5" t="s">
        <v>9</v>
      </c>
    </row>
    <row r="2" spans="1:10" ht="31.5" customHeight="1" x14ac:dyDescent="0.2">
      <c r="A2" s="7">
        <v>46147</v>
      </c>
      <c r="B2" s="8" t="s">
        <v>42</v>
      </c>
      <c r="C2" s="9">
        <f t="shared" ref="C2:C43" si="0">(G2-H2)/($A$43-A2+1)</f>
        <v>110.38095238095238</v>
      </c>
      <c r="D2" s="10">
        <v>60</v>
      </c>
      <c r="E2" s="11">
        <f t="shared" ref="E2:E7" si="1">IFERROR(D2/C2,0)</f>
        <v>0.54357204486626398</v>
      </c>
      <c r="F2" s="12">
        <f t="shared" ref="F2:F8" si="2">D2-C2</f>
        <v>-50.38095238095238</v>
      </c>
      <c r="G2" s="9">
        <v>5194</v>
      </c>
      <c r="H2" s="9">
        <v>558</v>
      </c>
      <c r="I2" s="11">
        <f t="shared" ref="I2:I43" si="3">IFERROR(H2/G2,0)</f>
        <v>0.10743165190604544</v>
      </c>
      <c r="J2" s="18"/>
    </row>
    <row r="3" spans="1:10" ht="31.5" customHeight="1" x14ac:dyDescent="0.2">
      <c r="A3" s="7">
        <v>46148</v>
      </c>
      <c r="B3" s="8" t="s">
        <v>42</v>
      </c>
      <c r="C3" s="9">
        <f t="shared" si="0"/>
        <v>111.60975609756098</v>
      </c>
      <c r="D3" s="10">
        <v>60</v>
      </c>
      <c r="E3" s="11">
        <f t="shared" si="1"/>
        <v>0.53758741258741261</v>
      </c>
      <c r="F3" s="15">
        <f t="shared" si="2"/>
        <v>-51.609756097560975</v>
      </c>
      <c r="G3" s="9">
        <f t="shared" ref="G3:G43" si="4">G2</f>
        <v>5194</v>
      </c>
      <c r="H3" s="16">
        <f t="shared" ref="H3:H43" si="5">H2+D3</f>
        <v>618</v>
      </c>
      <c r="I3" s="11">
        <f t="shared" si="3"/>
        <v>0.11898344243357721</v>
      </c>
      <c r="J3" s="18"/>
    </row>
    <row r="4" spans="1:10" ht="31.5" customHeight="1" x14ac:dyDescent="0.2">
      <c r="A4" s="7">
        <v>46149</v>
      </c>
      <c r="B4" s="8" t="s">
        <v>42</v>
      </c>
      <c r="C4" s="9">
        <f t="shared" si="0"/>
        <v>112.9</v>
      </c>
      <c r="D4" s="10">
        <v>60</v>
      </c>
      <c r="E4" s="11">
        <f t="shared" si="1"/>
        <v>0.53144375553587242</v>
      </c>
      <c r="F4" s="15">
        <f t="shared" si="2"/>
        <v>-52.900000000000006</v>
      </c>
      <c r="G4" s="9">
        <f t="shared" si="4"/>
        <v>5194</v>
      </c>
      <c r="H4" s="16">
        <f t="shared" si="5"/>
        <v>678</v>
      </c>
      <c r="I4" s="11">
        <f t="shared" si="3"/>
        <v>0.13053523296110897</v>
      </c>
      <c r="J4" s="18"/>
    </row>
    <row r="5" spans="1:10" ht="31.5" customHeight="1" x14ac:dyDescent="0.2">
      <c r="A5" s="7">
        <v>46150</v>
      </c>
      <c r="B5" s="8" t="s">
        <v>42</v>
      </c>
      <c r="C5" s="9">
        <f t="shared" si="0"/>
        <v>114.25641025641026</v>
      </c>
      <c r="D5" s="10">
        <v>60</v>
      </c>
      <c r="E5" s="11">
        <f t="shared" si="1"/>
        <v>0.5251346499102334</v>
      </c>
      <c r="F5" s="15">
        <f t="shared" si="2"/>
        <v>-54.256410256410263</v>
      </c>
      <c r="G5" s="9">
        <f t="shared" si="4"/>
        <v>5194</v>
      </c>
      <c r="H5" s="16">
        <f t="shared" si="5"/>
        <v>738</v>
      </c>
      <c r="I5" s="11">
        <f t="shared" si="3"/>
        <v>0.14208702348864075</v>
      </c>
      <c r="J5" s="18"/>
    </row>
    <row r="6" spans="1:10" ht="31.5" customHeight="1" x14ac:dyDescent="0.2">
      <c r="A6" s="7">
        <v>46151</v>
      </c>
      <c r="B6" s="8" t="s">
        <v>42</v>
      </c>
      <c r="C6" s="9">
        <f t="shared" si="0"/>
        <v>113.05263157894737</v>
      </c>
      <c r="D6" s="10">
        <v>160</v>
      </c>
      <c r="E6" s="11">
        <f t="shared" si="1"/>
        <v>1.415270018621974</v>
      </c>
      <c r="F6" s="15">
        <f t="shared" si="2"/>
        <v>46.94736842105263</v>
      </c>
      <c r="G6" s="9">
        <f t="shared" si="4"/>
        <v>5194</v>
      </c>
      <c r="H6" s="16">
        <f t="shared" si="5"/>
        <v>898</v>
      </c>
      <c r="I6" s="11">
        <f t="shared" si="3"/>
        <v>0.17289179822872544</v>
      </c>
      <c r="J6" s="18"/>
    </row>
    <row r="7" spans="1:10" ht="31.5" customHeight="1" x14ac:dyDescent="0.2">
      <c r="A7" s="7">
        <v>46152</v>
      </c>
      <c r="B7" s="8" t="s">
        <v>42</v>
      </c>
      <c r="C7" s="9">
        <f t="shared" si="0"/>
        <v>115.29729729729729</v>
      </c>
      <c r="D7" s="10">
        <v>30</v>
      </c>
      <c r="E7" s="11">
        <f t="shared" si="1"/>
        <v>0.26019690576652604</v>
      </c>
      <c r="F7" s="15">
        <f t="shared" si="2"/>
        <v>-85.297297297297291</v>
      </c>
      <c r="G7" s="9">
        <f t="shared" si="4"/>
        <v>5194</v>
      </c>
      <c r="H7" s="16">
        <f t="shared" si="5"/>
        <v>928</v>
      </c>
      <c r="I7" s="11">
        <f t="shared" si="3"/>
        <v>0.17866769349249134</v>
      </c>
      <c r="J7" s="18"/>
    </row>
    <row r="8" spans="1:10" ht="31.5" customHeight="1" x14ac:dyDescent="0.2">
      <c r="A8" s="7">
        <v>46153</v>
      </c>
      <c r="B8" s="8" t="s">
        <v>42</v>
      </c>
      <c r="C8" s="9">
        <f t="shared" si="0"/>
        <v>116.83333333333333</v>
      </c>
      <c r="D8" s="10">
        <v>60</v>
      </c>
      <c r="E8" s="11">
        <f>IFERROR(#REF!/C8,0)</f>
        <v>0</v>
      </c>
      <c r="F8" s="15">
        <f t="shared" si="2"/>
        <v>-56.833333333333329</v>
      </c>
      <c r="G8" s="9">
        <f t="shared" si="4"/>
        <v>5194</v>
      </c>
      <c r="H8" s="16">
        <f t="shared" si="5"/>
        <v>988</v>
      </c>
      <c r="I8" s="11">
        <f t="shared" si="3"/>
        <v>0.19021948402002312</v>
      </c>
      <c r="J8" s="18"/>
    </row>
    <row r="9" spans="1:10" ht="31.5" customHeight="1" x14ac:dyDescent="0.2">
      <c r="A9" s="7">
        <v>46154</v>
      </c>
      <c r="B9" s="8" t="s">
        <v>42</v>
      </c>
      <c r="C9" s="9">
        <f t="shared" si="0"/>
        <v>118.17142857142858</v>
      </c>
      <c r="D9" s="10">
        <v>70</v>
      </c>
      <c r="E9" s="11">
        <f>IFERROR(D8/C9,0)</f>
        <v>0.50773694390715662</v>
      </c>
      <c r="F9" s="15">
        <f>D8-C9</f>
        <v>-58.171428571428578</v>
      </c>
      <c r="G9" s="9">
        <f t="shared" si="4"/>
        <v>5194</v>
      </c>
      <c r="H9" s="16">
        <f t="shared" si="5"/>
        <v>1058</v>
      </c>
      <c r="I9" s="11">
        <f t="shared" si="3"/>
        <v>0.20369657296881016</v>
      </c>
      <c r="J9" s="18"/>
    </row>
    <row r="10" spans="1:10" ht="31.5" customHeight="1" x14ac:dyDescent="0.2">
      <c r="A10" s="7">
        <v>46155</v>
      </c>
      <c r="B10" s="8" t="s">
        <v>42</v>
      </c>
      <c r="C10" s="9">
        <f t="shared" si="0"/>
        <v>120.47058823529412</v>
      </c>
      <c r="D10" s="23">
        <v>40</v>
      </c>
      <c r="E10" s="11">
        <f t="shared" ref="E10:E43" si="6">IFERROR(D10/C10,0)</f>
        <v>0.33203125</v>
      </c>
      <c r="F10" s="15">
        <f t="shared" ref="F10:F43" si="7">D10-C10</f>
        <v>-80.470588235294116</v>
      </c>
      <c r="G10" s="9">
        <f t="shared" si="4"/>
        <v>5194</v>
      </c>
      <c r="H10" s="16">
        <f t="shared" si="5"/>
        <v>1098</v>
      </c>
      <c r="I10" s="11">
        <f t="shared" si="3"/>
        <v>0.21139776665383134</v>
      </c>
      <c r="J10" s="21"/>
    </row>
    <row r="11" spans="1:10" ht="31.5" customHeight="1" x14ac:dyDescent="0.2">
      <c r="A11" s="7">
        <v>46156</v>
      </c>
      <c r="B11" s="8" t="s">
        <v>42</v>
      </c>
      <c r="C11" s="9">
        <f t="shared" si="0"/>
        <v>120.48484848484848</v>
      </c>
      <c r="D11" s="10">
        <v>120</v>
      </c>
      <c r="E11" s="11">
        <f t="shared" si="6"/>
        <v>0.99597585513078468</v>
      </c>
      <c r="F11" s="15">
        <f t="shared" si="7"/>
        <v>-0.48484848484848442</v>
      </c>
      <c r="G11" s="9">
        <f t="shared" si="4"/>
        <v>5194</v>
      </c>
      <c r="H11" s="16">
        <f t="shared" si="5"/>
        <v>1218</v>
      </c>
      <c r="I11" s="11">
        <f t="shared" si="3"/>
        <v>0.23450134770889489</v>
      </c>
      <c r="J11" s="18"/>
    </row>
    <row r="12" spans="1:10" ht="31.5" customHeight="1" x14ac:dyDescent="0.2">
      <c r="A12" s="7">
        <v>46157</v>
      </c>
      <c r="B12" s="8" t="s">
        <v>42</v>
      </c>
      <c r="C12" s="9">
        <f t="shared" si="0"/>
        <v>120.5625</v>
      </c>
      <c r="D12" s="10">
        <v>118</v>
      </c>
      <c r="E12" s="11">
        <f t="shared" si="6"/>
        <v>0.9787454639709694</v>
      </c>
      <c r="F12" s="15">
        <f t="shared" si="7"/>
        <v>-2.5625</v>
      </c>
      <c r="G12" s="9">
        <f t="shared" si="4"/>
        <v>5194</v>
      </c>
      <c r="H12" s="16">
        <f t="shared" si="5"/>
        <v>1336</v>
      </c>
      <c r="I12" s="11">
        <f t="shared" si="3"/>
        <v>0.25721986907970734</v>
      </c>
      <c r="J12" s="18"/>
    </row>
    <row r="13" spans="1:10" ht="31.5" customHeight="1" x14ac:dyDescent="0.2">
      <c r="A13" s="7">
        <v>46158</v>
      </c>
      <c r="B13" s="8" t="s">
        <v>42</v>
      </c>
      <c r="C13" s="9">
        <f t="shared" si="0"/>
        <v>119.61290322580645</v>
      </c>
      <c r="D13" s="10">
        <v>150</v>
      </c>
      <c r="E13" s="11">
        <f t="shared" si="6"/>
        <v>1.2540453074433657</v>
      </c>
      <c r="F13" s="15">
        <f t="shared" si="7"/>
        <v>30.387096774193552</v>
      </c>
      <c r="G13" s="9">
        <f t="shared" si="4"/>
        <v>5194</v>
      </c>
      <c r="H13" s="16">
        <f t="shared" si="5"/>
        <v>1486</v>
      </c>
      <c r="I13" s="11">
        <f t="shared" si="3"/>
        <v>0.28609934539853676</v>
      </c>
      <c r="J13" s="18"/>
    </row>
    <row r="14" spans="1:10" ht="31.5" customHeight="1" x14ac:dyDescent="0.2">
      <c r="A14" s="7">
        <v>46159</v>
      </c>
      <c r="B14" s="8" t="s">
        <v>42</v>
      </c>
      <c r="C14" s="9">
        <f t="shared" si="0"/>
        <v>121.93333333333334</v>
      </c>
      <c r="D14" s="10">
        <v>50</v>
      </c>
      <c r="E14" s="11">
        <f t="shared" si="6"/>
        <v>0.41006014215418263</v>
      </c>
      <c r="F14" s="15">
        <f t="shared" si="7"/>
        <v>-71.933333333333337</v>
      </c>
      <c r="G14" s="9">
        <f t="shared" si="4"/>
        <v>5194</v>
      </c>
      <c r="H14" s="16">
        <f t="shared" si="5"/>
        <v>1536</v>
      </c>
      <c r="I14" s="11">
        <f t="shared" si="3"/>
        <v>0.29572583750481324</v>
      </c>
      <c r="J14" s="18"/>
    </row>
    <row r="15" spans="1:10" ht="31.5" customHeight="1" x14ac:dyDescent="0.2">
      <c r="A15" s="7">
        <v>46160</v>
      </c>
      <c r="B15" s="8" t="s">
        <v>42</v>
      </c>
      <c r="C15" s="9">
        <f t="shared" si="0"/>
        <v>123.72413793103448</v>
      </c>
      <c r="D15" s="10">
        <v>70</v>
      </c>
      <c r="E15" s="11">
        <f t="shared" si="6"/>
        <v>0.56577480490523968</v>
      </c>
      <c r="F15" s="15">
        <f t="shared" si="7"/>
        <v>-53.724137931034477</v>
      </c>
      <c r="G15" s="9">
        <f t="shared" si="4"/>
        <v>5194</v>
      </c>
      <c r="H15" s="16">
        <f t="shared" si="5"/>
        <v>1606</v>
      </c>
      <c r="I15" s="11">
        <f t="shared" si="3"/>
        <v>0.30920292645360031</v>
      </c>
      <c r="J15" s="18"/>
    </row>
    <row r="16" spans="1:10" ht="31.5" customHeight="1" x14ac:dyDescent="0.2">
      <c r="A16" s="7">
        <v>46161</v>
      </c>
      <c r="B16" s="8" t="s">
        <v>42</v>
      </c>
      <c r="C16" s="9">
        <f t="shared" si="0"/>
        <v>128.14285714285714</v>
      </c>
      <c r="D16" s="10">
        <v>0</v>
      </c>
      <c r="E16" s="11">
        <f t="shared" si="6"/>
        <v>0</v>
      </c>
      <c r="F16" s="15">
        <f t="shared" si="7"/>
        <v>-128.14285714285714</v>
      </c>
      <c r="G16" s="9">
        <f t="shared" si="4"/>
        <v>5194</v>
      </c>
      <c r="H16" s="16">
        <f t="shared" si="5"/>
        <v>1606</v>
      </c>
      <c r="I16" s="11">
        <f t="shared" si="3"/>
        <v>0.30920292645360031</v>
      </c>
      <c r="J16" s="17" t="s">
        <v>26</v>
      </c>
    </row>
    <row r="17" spans="1:10" ht="31.5" customHeight="1" x14ac:dyDescent="0.2">
      <c r="A17" s="7">
        <v>46162</v>
      </c>
      <c r="B17" s="8" t="s">
        <v>42</v>
      </c>
      <c r="C17" s="9">
        <f t="shared" si="0"/>
        <v>126.96296296296296</v>
      </c>
      <c r="D17" s="10">
        <v>160</v>
      </c>
      <c r="E17" s="11">
        <f t="shared" si="6"/>
        <v>1.2602100350058343</v>
      </c>
      <c r="F17" s="15">
        <f t="shared" si="7"/>
        <v>33.037037037037038</v>
      </c>
      <c r="G17" s="9">
        <f t="shared" si="4"/>
        <v>5194</v>
      </c>
      <c r="H17" s="16">
        <f t="shared" si="5"/>
        <v>1766</v>
      </c>
      <c r="I17" s="11">
        <f t="shared" si="3"/>
        <v>0.34000770119368501</v>
      </c>
      <c r="J17" s="18"/>
    </row>
    <row r="18" spans="1:10" ht="31.5" customHeight="1" x14ac:dyDescent="0.2">
      <c r="A18" s="7">
        <v>46163</v>
      </c>
      <c r="B18" s="8" t="s">
        <v>42</v>
      </c>
      <c r="C18" s="9">
        <f t="shared" si="0"/>
        <v>131.84615384615384</v>
      </c>
      <c r="D18" s="10">
        <v>0</v>
      </c>
      <c r="E18" s="11">
        <f t="shared" si="6"/>
        <v>0</v>
      </c>
      <c r="F18" s="15">
        <f t="shared" si="7"/>
        <v>-131.84615384615384</v>
      </c>
      <c r="G18" s="9">
        <f t="shared" si="4"/>
        <v>5194</v>
      </c>
      <c r="H18" s="16">
        <f t="shared" si="5"/>
        <v>1766</v>
      </c>
      <c r="I18" s="11">
        <f t="shared" si="3"/>
        <v>0.34000770119368501</v>
      </c>
      <c r="J18" s="18"/>
    </row>
    <row r="19" spans="1:10" ht="31.5" customHeight="1" x14ac:dyDescent="0.2">
      <c r="A19" s="7">
        <v>46164</v>
      </c>
      <c r="B19" s="8" t="s">
        <v>42</v>
      </c>
      <c r="C19" s="9">
        <f t="shared" si="0"/>
        <v>137.12</v>
      </c>
      <c r="D19" s="10">
        <v>0</v>
      </c>
      <c r="E19" s="11">
        <f t="shared" si="6"/>
        <v>0</v>
      </c>
      <c r="F19" s="15">
        <f t="shared" si="7"/>
        <v>-137.12</v>
      </c>
      <c r="G19" s="9">
        <f t="shared" si="4"/>
        <v>5194</v>
      </c>
      <c r="H19" s="16">
        <f t="shared" si="5"/>
        <v>1766</v>
      </c>
      <c r="I19" s="11">
        <f t="shared" si="3"/>
        <v>0.34000770119368501</v>
      </c>
      <c r="J19" s="18"/>
    </row>
    <row r="20" spans="1:10" ht="31.5" customHeight="1" x14ac:dyDescent="0.2">
      <c r="A20" s="7">
        <v>46165</v>
      </c>
      <c r="B20" s="8" t="s">
        <v>42</v>
      </c>
      <c r="C20" s="9">
        <f t="shared" si="0"/>
        <v>142.83333333333334</v>
      </c>
      <c r="D20" s="10">
        <v>0</v>
      </c>
      <c r="E20" s="11">
        <f t="shared" si="6"/>
        <v>0</v>
      </c>
      <c r="F20" s="15">
        <f t="shared" si="7"/>
        <v>-142.83333333333334</v>
      </c>
      <c r="G20" s="9">
        <f t="shared" si="4"/>
        <v>5194</v>
      </c>
      <c r="H20" s="16">
        <f t="shared" si="5"/>
        <v>1766</v>
      </c>
      <c r="I20" s="11">
        <f t="shared" si="3"/>
        <v>0.34000770119368501</v>
      </c>
      <c r="J20" s="18"/>
    </row>
    <row r="21" spans="1:10" ht="31.5" customHeight="1" x14ac:dyDescent="0.2">
      <c r="A21" s="7">
        <v>46166</v>
      </c>
      <c r="B21" s="8" t="s">
        <v>42</v>
      </c>
      <c r="C21" s="9">
        <f t="shared" si="0"/>
        <v>149.04347826086956</v>
      </c>
      <c r="D21" s="10">
        <v>0</v>
      </c>
      <c r="E21" s="11">
        <f t="shared" si="6"/>
        <v>0</v>
      </c>
      <c r="F21" s="15">
        <f t="shared" si="7"/>
        <v>-149.04347826086956</v>
      </c>
      <c r="G21" s="9">
        <f t="shared" si="4"/>
        <v>5194</v>
      </c>
      <c r="H21" s="16">
        <f t="shared" si="5"/>
        <v>1766</v>
      </c>
      <c r="I21" s="11">
        <f t="shared" si="3"/>
        <v>0.34000770119368501</v>
      </c>
      <c r="J21" s="18"/>
    </row>
    <row r="22" spans="1:10" ht="31.5" customHeight="1" x14ac:dyDescent="0.2">
      <c r="A22" s="7">
        <v>46167</v>
      </c>
      <c r="B22" s="8" t="s">
        <v>42</v>
      </c>
      <c r="C22" s="9">
        <f t="shared" si="0"/>
        <v>155.81818181818181</v>
      </c>
      <c r="D22" s="10">
        <v>0</v>
      </c>
      <c r="E22" s="11">
        <f t="shared" si="6"/>
        <v>0</v>
      </c>
      <c r="F22" s="15">
        <f t="shared" si="7"/>
        <v>-155.81818181818181</v>
      </c>
      <c r="G22" s="9">
        <f t="shared" si="4"/>
        <v>5194</v>
      </c>
      <c r="H22" s="16">
        <f t="shared" si="5"/>
        <v>1766</v>
      </c>
      <c r="I22" s="11">
        <f t="shared" si="3"/>
        <v>0.34000770119368501</v>
      </c>
      <c r="J22" s="18"/>
    </row>
    <row r="23" spans="1:10" ht="31.5" customHeight="1" x14ac:dyDescent="0.2">
      <c r="A23" s="7">
        <v>46168</v>
      </c>
      <c r="B23" s="8" t="s">
        <v>42</v>
      </c>
      <c r="C23" s="9">
        <f t="shared" si="0"/>
        <v>163.23809523809524</v>
      </c>
      <c r="D23" s="10">
        <v>0</v>
      </c>
      <c r="E23" s="11">
        <f t="shared" si="6"/>
        <v>0</v>
      </c>
      <c r="F23" s="15">
        <f t="shared" si="7"/>
        <v>-163.23809523809524</v>
      </c>
      <c r="G23" s="9">
        <f t="shared" si="4"/>
        <v>5194</v>
      </c>
      <c r="H23" s="16">
        <f t="shared" si="5"/>
        <v>1766</v>
      </c>
      <c r="I23" s="11">
        <f t="shared" si="3"/>
        <v>0.34000770119368501</v>
      </c>
      <c r="J23" s="18"/>
    </row>
    <row r="24" spans="1:10" ht="31.5" customHeight="1" x14ac:dyDescent="0.2">
      <c r="A24" s="7">
        <v>46169</v>
      </c>
      <c r="B24" s="8" t="s">
        <v>42</v>
      </c>
      <c r="C24" s="9">
        <f t="shared" si="0"/>
        <v>171.4</v>
      </c>
      <c r="D24" s="10">
        <v>0</v>
      </c>
      <c r="E24" s="11">
        <f t="shared" si="6"/>
        <v>0</v>
      </c>
      <c r="F24" s="15">
        <f t="shared" si="7"/>
        <v>-171.4</v>
      </c>
      <c r="G24" s="9">
        <f t="shared" si="4"/>
        <v>5194</v>
      </c>
      <c r="H24" s="16">
        <f t="shared" si="5"/>
        <v>1766</v>
      </c>
      <c r="I24" s="11">
        <f t="shared" si="3"/>
        <v>0.34000770119368501</v>
      </c>
      <c r="J24" s="18"/>
    </row>
    <row r="25" spans="1:10" ht="31.5" customHeight="1" x14ac:dyDescent="0.2">
      <c r="A25" s="7">
        <v>46170</v>
      </c>
      <c r="B25" s="8" t="s">
        <v>42</v>
      </c>
      <c r="C25" s="9">
        <f t="shared" si="0"/>
        <v>180.42105263157896</v>
      </c>
      <c r="D25" s="10">
        <v>0</v>
      </c>
      <c r="E25" s="11">
        <f t="shared" si="6"/>
        <v>0</v>
      </c>
      <c r="F25" s="15">
        <f t="shared" si="7"/>
        <v>-180.42105263157896</v>
      </c>
      <c r="G25" s="9">
        <f t="shared" si="4"/>
        <v>5194</v>
      </c>
      <c r="H25" s="16">
        <f t="shared" si="5"/>
        <v>1766</v>
      </c>
      <c r="I25" s="11">
        <f t="shared" si="3"/>
        <v>0.34000770119368501</v>
      </c>
      <c r="J25" s="18"/>
    </row>
    <row r="26" spans="1:10" ht="31.5" customHeight="1" x14ac:dyDescent="0.2">
      <c r="A26" s="7">
        <v>46171</v>
      </c>
      <c r="B26" s="8" t="s">
        <v>42</v>
      </c>
      <c r="C26" s="9">
        <f t="shared" si="0"/>
        <v>190.44444444444446</v>
      </c>
      <c r="D26" s="10">
        <v>0</v>
      </c>
      <c r="E26" s="11">
        <f t="shared" si="6"/>
        <v>0</v>
      </c>
      <c r="F26" s="15">
        <f t="shared" si="7"/>
        <v>-190.44444444444446</v>
      </c>
      <c r="G26" s="9">
        <f t="shared" si="4"/>
        <v>5194</v>
      </c>
      <c r="H26" s="16">
        <f t="shared" si="5"/>
        <v>1766</v>
      </c>
      <c r="I26" s="11">
        <f t="shared" si="3"/>
        <v>0.34000770119368501</v>
      </c>
      <c r="J26" s="18"/>
    </row>
    <row r="27" spans="1:10" ht="31.5" customHeight="1" x14ac:dyDescent="0.2">
      <c r="A27" s="7">
        <v>46172</v>
      </c>
      <c r="B27" s="8" t="s">
        <v>42</v>
      </c>
      <c r="C27" s="9">
        <f t="shared" si="0"/>
        <v>201.64705882352942</v>
      </c>
      <c r="D27" s="10">
        <v>0</v>
      </c>
      <c r="E27" s="11">
        <f t="shared" si="6"/>
        <v>0</v>
      </c>
      <c r="F27" s="15">
        <f t="shared" si="7"/>
        <v>-201.64705882352942</v>
      </c>
      <c r="G27" s="9">
        <f t="shared" si="4"/>
        <v>5194</v>
      </c>
      <c r="H27" s="16">
        <f t="shared" si="5"/>
        <v>1766</v>
      </c>
      <c r="I27" s="11">
        <f t="shared" si="3"/>
        <v>0.34000770119368501</v>
      </c>
      <c r="J27" s="18"/>
    </row>
    <row r="28" spans="1:10" ht="31.5" customHeight="1" x14ac:dyDescent="0.2">
      <c r="A28" s="7">
        <v>46173</v>
      </c>
      <c r="B28" s="8" t="s">
        <v>42</v>
      </c>
      <c r="C28" s="9">
        <f t="shared" si="0"/>
        <v>214.25</v>
      </c>
      <c r="D28" s="10">
        <v>0</v>
      </c>
      <c r="E28" s="11">
        <f t="shared" si="6"/>
        <v>0</v>
      </c>
      <c r="F28" s="15">
        <f t="shared" si="7"/>
        <v>-214.25</v>
      </c>
      <c r="G28" s="9">
        <f t="shared" si="4"/>
        <v>5194</v>
      </c>
      <c r="H28" s="16">
        <f t="shared" si="5"/>
        <v>1766</v>
      </c>
      <c r="I28" s="11">
        <f t="shared" si="3"/>
        <v>0.34000770119368501</v>
      </c>
      <c r="J28" s="18"/>
    </row>
    <row r="29" spans="1:10" ht="31.5" customHeight="1" x14ac:dyDescent="0.2">
      <c r="A29" s="19">
        <v>46174</v>
      </c>
      <c r="B29" s="8" t="s">
        <v>42</v>
      </c>
      <c r="C29" s="9">
        <f t="shared" si="0"/>
        <v>228.53333333333333</v>
      </c>
      <c r="D29" s="20">
        <v>0</v>
      </c>
      <c r="E29" s="11">
        <f t="shared" si="6"/>
        <v>0</v>
      </c>
      <c r="F29" s="15">
        <f t="shared" si="7"/>
        <v>-228.53333333333333</v>
      </c>
      <c r="G29" s="9">
        <f t="shared" si="4"/>
        <v>5194</v>
      </c>
      <c r="H29" s="16">
        <f t="shared" si="5"/>
        <v>1766</v>
      </c>
      <c r="I29" s="11">
        <f t="shared" si="3"/>
        <v>0.34000770119368501</v>
      </c>
      <c r="J29" s="18"/>
    </row>
    <row r="30" spans="1:10" ht="31.5" customHeight="1" x14ac:dyDescent="0.2">
      <c r="A30" s="19">
        <v>46175</v>
      </c>
      <c r="B30" s="8" t="s">
        <v>42</v>
      </c>
      <c r="C30" s="9">
        <f t="shared" si="0"/>
        <v>244.85714285714286</v>
      </c>
      <c r="D30" s="20">
        <v>0</v>
      </c>
      <c r="E30" s="11">
        <f t="shared" si="6"/>
        <v>0</v>
      </c>
      <c r="F30" s="15">
        <f t="shared" si="7"/>
        <v>-244.85714285714286</v>
      </c>
      <c r="G30" s="9">
        <f t="shared" si="4"/>
        <v>5194</v>
      </c>
      <c r="H30" s="16">
        <f t="shared" si="5"/>
        <v>1766</v>
      </c>
      <c r="I30" s="11">
        <f t="shared" si="3"/>
        <v>0.34000770119368501</v>
      </c>
      <c r="J30" s="18"/>
    </row>
    <row r="31" spans="1:10" ht="31.5" customHeight="1" x14ac:dyDescent="0.2">
      <c r="A31" s="19">
        <v>46176</v>
      </c>
      <c r="B31" s="8" t="s">
        <v>42</v>
      </c>
      <c r="C31" s="9">
        <f t="shared" si="0"/>
        <v>263.69230769230768</v>
      </c>
      <c r="D31" s="20">
        <v>0</v>
      </c>
      <c r="E31" s="11">
        <f t="shared" si="6"/>
        <v>0</v>
      </c>
      <c r="F31" s="15">
        <f t="shared" si="7"/>
        <v>-263.69230769230768</v>
      </c>
      <c r="G31" s="9">
        <f t="shared" si="4"/>
        <v>5194</v>
      </c>
      <c r="H31" s="16">
        <f t="shared" si="5"/>
        <v>1766</v>
      </c>
      <c r="I31" s="11">
        <f t="shared" si="3"/>
        <v>0.34000770119368501</v>
      </c>
      <c r="J31" s="18"/>
    </row>
    <row r="32" spans="1:10" ht="31.5" customHeight="1" x14ac:dyDescent="0.2">
      <c r="A32" s="19">
        <v>46177</v>
      </c>
      <c r="B32" s="8" t="s">
        <v>42</v>
      </c>
      <c r="C32" s="9">
        <f t="shared" si="0"/>
        <v>285.66666666666669</v>
      </c>
      <c r="D32" s="20">
        <v>0</v>
      </c>
      <c r="E32" s="11">
        <f t="shared" si="6"/>
        <v>0</v>
      </c>
      <c r="F32" s="15">
        <f t="shared" si="7"/>
        <v>-285.66666666666669</v>
      </c>
      <c r="G32" s="9">
        <f t="shared" si="4"/>
        <v>5194</v>
      </c>
      <c r="H32" s="16">
        <f t="shared" si="5"/>
        <v>1766</v>
      </c>
      <c r="I32" s="11">
        <f t="shared" si="3"/>
        <v>0.34000770119368501</v>
      </c>
      <c r="J32" s="18"/>
    </row>
    <row r="33" spans="1:10" ht="31.5" customHeight="1" x14ac:dyDescent="0.2">
      <c r="A33" s="19">
        <v>46178</v>
      </c>
      <c r="B33" s="8" t="s">
        <v>42</v>
      </c>
      <c r="C33" s="9">
        <f t="shared" si="0"/>
        <v>311.63636363636363</v>
      </c>
      <c r="D33" s="20">
        <v>0</v>
      </c>
      <c r="E33" s="11">
        <f t="shared" si="6"/>
        <v>0</v>
      </c>
      <c r="F33" s="15">
        <f t="shared" si="7"/>
        <v>-311.63636363636363</v>
      </c>
      <c r="G33" s="9">
        <f t="shared" si="4"/>
        <v>5194</v>
      </c>
      <c r="H33" s="16">
        <f t="shared" si="5"/>
        <v>1766</v>
      </c>
      <c r="I33" s="11">
        <f t="shared" si="3"/>
        <v>0.34000770119368501</v>
      </c>
      <c r="J33" s="18"/>
    </row>
    <row r="34" spans="1:10" ht="31.5" customHeight="1" x14ac:dyDescent="0.2">
      <c r="A34" s="19">
        <v>46179</v>
      </c>
      <c r="B34" s="8" t="s">
        <v>42</v>
      </c>
      <c r="C34" s="9">
        <f t="shared" si="0"/>
        <v>342.8</v>
      </c>
      <c r="D34" s="20">
        <v>0</v>
      </c>
      <c r="E34" s="11">
        <f t="shared" si="6"/>
        <v>0</v>
      </c>
      <c r="F34" s="15">
        <f t="shared" si="7"/>
        <v>-342.8</v>
      </c>
      <c r="G34" s="9">
        <f t="shared" si="4"/>
        <v>5194</v>
      </c>
      <c r="H34" s="16">
        <f t="shared" si="5"/>
        <v>1766</v>
      </c>
      <c r="I34" s="11">
        <f t="shared" si="3"/>
        <v>0.34000770119368501</v>
      </c>
      <c r="J34" s="18"/>
    </row>
    <row r="35" spans="1:10" ht="31.5" customHeight="1" x14ac:dyDescent="0.2">
      <c r="A35" s="19">
        <v>46180</v>
      </c>
      <c r="B35" s="8" t="s">
        <v>42</v>
      </c>
      <c r="C35" s="9">
        <f t="shared" si="0"/>
        <v>380.88888888888891</v>
      </c>
      <c r="D35" s="20">
        <v>0</v>
      </c>
      <c r="E35" s="11">
        <f t="shared" si="6"/>
        <v>0</v>
      </c>
      <c r="F35" s="15">
        <f t="shared" si="7"/>
        <v>-380.88888888888891</v>
      </c>
      <c r="G35" s="9">
        <f t="shared" si="4"/>
        <v>5194</v>
      </c>
      <c r="H35" s="16">
        <f t="shared" si="5"/>
        <v>1766</v>
      </c>
      <c r="I35" s="11">
        <f t="shared" si="3"/>
        <v>0.34000770119368501</v>
      </c>
      <c r="J35" s="18"/>
    </row>
    <row r="36" spans="1:10" ht="31.5" customHeight="1" x14ac:dyDescent="0.2">
      <c r="A36" s="19">
        <v>46181</v>
      </c>
      <c r="B36" s="8" t="s">
        <v>42</v>
      </c>
      <c r="C36" s="9">
        <f t="shared" si="0"/>
        <v>428.5</v>
      </c>
      <c r="D36" s="20">
        <v>0</v>
      </c>
      <c r="E36" s="11">
        <f t="shared" si="6"/>
        <v>0</v>
      </c>
      <c r="F36" s="15">
        <f t="shared" si="7"/>
        <v>-428.5</v>
      </c>
      <c r="G36" s="9">
        <f t="shared" si="4"/>
        <v>5194</v>
      </c>
      <c r="H36" s="16">
        <f t="shared" si="5"/>
        <v>1766</v>
      </c>
      <c r="I36" s="11">
        <f t="shared" si="3"/>
        <v>0.34000770119368501</v>
      </c>
      <c r="J36" s="18"/>
    </row>
    <row r="37" spans="1:10" ht="31.5" customHeight="1" x14ac:dyDescent="0.2">
      <c r="A37" s="19">
        <v>46182</v>
      </c>
      <c r="B37" s="8" t="s">
        <v>42</v>
      </c>
      <c r="C37" s="9">
        <f t="shared" si="0"/>
        <v>489.71428571428572</v>
      </c>
      <c r="D37" s="20">
        <v>0</v>
      </c>
      <c r="E37" s="11">
        <f t="shared" si="6"/>
        <v>0</v>
      </c>
      <c r="F37" s="15">
        <f t="shared" si="7"/>
        <v>-489.71428571428572</v>
      </c>
      <c r="G37" s="9">
        <f t="shared" si="4"/>
        <v>5194</v>
      </c>
      <c r="H37" s="16">
        <f t="shared" si="5"/>
        <v>1766</v>
      </c>
      <c r="I37" s="11">
        <f t="shared" si="3"/>
        <v>0.34000770119368501</v>
      </c>
      <c r="J37" s="18"/>
    </row>
    <row r="38" spans="1:10" ht="31.5" customHeight="1" x14ac:dyDescent="0.2">
      <c r="A38" s="19">
        <v>46183</v>
      </c>
      <c r="B38" s="8" t="s">
        <v>42</v>
      </c>
      <c r="C38" s="9">
        <f t="shared" si="0"/>
        <v>571.33333333333337</v>
      </c>
      <c r="D38" s="20">
        <v>0</v>
      </c>
      <c r="E38" s="11">
        <f t="shared" si="6"/>
        <v>0</v>
      </c>
      <c r="F38" s="15">
        <f t="shared" si="7"/>
        <v>-571.33333333333337</v>
      </c>
      <c r="G38" s="9">
        <f t="shared" si="4"/>
        <v>5194</v>
      </c>
      <c r="H38" s="16">
        <f t="shared" si="5"/>
        <v>1766</v>
      </c>
      <c r="I38" s="11">
        <f t="shared" si="3"/>
        <v>0.34000770119368501</v>
      </c>
      <c r="J38" s="18"/>
    </row>
    <row r="39" spans="1:10" ht="31.5" customHeight="1" x14ac:dyDescent="0.2">
      <c r="A39" s="19">
        <v>46184</v>
      </c>
      <c r="B39" s="8" t="s">
        <v>42</v>
      </c>
      <c r="C39" s="9">
        <f t="shared" si="0"/>
        <v>685.6</v>
      </c>
      <c r="D39" s="20">
        <v>0</v>
      </c>
      <c r="E39" s="11">
        <f t="shared" si="6"/>
        <v>0</v>
      </c>
      <c r="F39" s="15">
        <f t="shared" si="7"/>
        <v>-685.6</v>
      </c>
      <c r="G39" s="9">
        <f t="shared" si="4"/>
        <v>5194</v>
      </c>
      <c r="H39" s="16">
        <f t="shared" si="5"/>
        <v>1766</v>
      </c>
      <c r="I39" s="11">
        <f t="shared" si="3"/>
        <v>0.34000770119368501</v>
      </c>
      <c r="J39" s="18"/>
    </row>
    <row r="40" spans="1:10" ht="31.5" customHeight="1" x14ac:dyDescent="0.2">
      <c r="A40" s="19">
        <v>46185</v>
      </c>
      <c r="B40" s="8" t="s">
        <v>42</v>
      </c>
      <c r="C40" s="9">
        <f t="shared" si="0"/>
        <v>857</v>
      </c>
      <c r="D40" s="20">
        <v>0</v>
      </c>
      <c r="E40" s="11">
        <f t="shared" si="6"/>
        <v>0</v>
      </c>
      <c r="F40" s="15">
        <f t="shared" si="7"/>
        <v>-857</v>
      </c>
      <c r="G40" s="9">
        <f t="shared" si="4"/>
        <v>5194</v>
      </c>
      <c r="H40" s="16">
        <f t="shared" si="5"/>
        <v>1766</v>
      </c>
      <c r="I40" s="11">
        <f t="shared" si="3"/>
        <v>0.34000770119368501</v>
      </c>
      <c r="J40" s="18"/>
    </row>
    <row r="41" spans="1:10" ht="31.5" customHeight="1" x14ac:dyDescent="0.2">
      <c r="A41" s="19">
        <v>46186</v>
      </c>
      <c r="B41" s="8" t="s">
        <v>42</v>
      </c>
      <c r="C41" s="9">
        <f t="shared" si="0"/>
        <v>1142.6666666666667</v>
      </c>
      <c r="D41" s="20">
        <v>0</v>
      </c>
      <c r="E41" s="11">
        <f t="shared" si="6"/>
        <v>0</v>
      </c>
      <c r="F41" s="15">
        <f t="shared" si="7"/>
        <v>-1142.6666666666667</v>
      </c>
      <c r="G41" s="9">
        <f t="shared" si="4"/>
        <v>5194</v>
      </c>
      <c r="H41" s="16">
        <f t="shared" si="5"/>
        <v>1766</v>
      </c>
      <c r="I41" s="11">
        <f t="shared" si="3"/>
        <v>0.34000770119368501</v>
      </c>
      <c r="J41" s="18"/>
    </row>
    <row r="42" spans="1:10" ht="31.5" customHeight="1" x14ac:dyDescent="0.2">
      <c r="A42" s="19">
        <v>46187</v>
      </c>
      <c r="B42" s="8" t="s">
        <v>42</v>
      </c>
      <c r="C42" s="9">
        <f t="shared" si="0"/>
        <v>1714</v>
      </c>
      <c r="D42" s="20">
        <v>0</v>
      </c>
      <c r="E42" s="11">
        <f t="shared" si="6"/>
        <v>0</v>
      </c>
      <c r="F42" s="15">
        <f t="shared" si="7"/>
        <v>-1714</v>
      </c>
      <c r="G42" s="9">
        <f t="shared" si="4"/>
        <v>5194</v>
      </c>
      <c r="H42" s="16">
        <f t="shared" si="5"/>
        <v>1766</v>
      </c>
      <c r="I42" s="11">
        <f t="shared" si="3"/>
        <v>0.34000770119368501</v>
      </c>
      <c r="J42" s="18"/>
    </row>
    <row r="43" spans="1:10" ht="31.5" customHeight="1" x14ac:dyDescent="0.2">
      <c r="A43" s="19">
        <v>46188</v>
      </c>
      <c r="B43" s="8" t="s">
        <v>42</v>
      </c>
      <c r="C43" s="9">
        <f t="shared" si="0"/>
        <v>3428</v>
      </c>
      <c r="D43" s="20">
        <v>0</v>
      </c>
      <c r="E43" s="11">
        <f t="shared" si="6"/>
        <v>0</v>
      </c>
      <c r="F43" s="15">
        <f t="shared" si="7"/>
        <v>-3428</v>
      </c>
      <c r="G43" s="9">
        <f t="shared" si="4"/>
        <v>5194</v>
      </c>
      <c r="H43" s="16">
        <f t="shared" si="5"/>
        <v>1766</v>
      </c>
      <c r="I43" s="11">
        <f t="shared" si="3"/>
        <v>0.34000770119368501</v>
      </c>
      <c r="J43" s="18"/>
    </row>
  </sheetData>
  <conditionalFormatting sqref="F2:F43">
    <cfRule type="cellIs" dxfId="7" priority="1" stopIfTrue="1" operator="lessThan">
      <formula>0</formula>
    </cfRule>
  </conditionalFormatting>
  <conditionalFormatting sqref="F2:F43">
    <cfRule type="cellIs" dxfId="6" priority="2" stopIfTrue="1" operator="greater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K43"/>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2.7109375" defaultRowHeight="15.75" customHeight="1" x14ac:dyDescent="0.2"/>
  <cols>
    <col min="1" max="1" width="12.140625" customWidth="1"/>
    <col min="2" max="2" width="7.28515625" customWidth="1"/>
    <col min="3" max="4" width="9" customWidth="1"/>
    <col min="5" max="5" width="7.7109375" customWidth="1"/>
    <col min="6" max="6" width="11.28515625" customWidth="1"/>
    <col min="7" max="7" width="10.140625" customWidth="1"/>
    <col min="8" max="8" width="10.28515625" customWidth="1"/>
    <col min="9" max="9" width="7.42578125" customWidth="1"/>
    <col min="10" max="10" width="31.28515625" customWidth="1"/>
    <col min="11" max="11" width="9.7109375" customWidth="1"/>
  </cols>
  <sheetData>
    <row r="1" spans="1:11" ht="36" customHeight="1" x14ac:dyDescent="0.2">
      <c r="A1" s="1" t="s">
        <v>0</v>
      </c>
      <c r="B1" s="2" t="s">
        <v>1</v>
      </c>
      <c r="C1" s="2" t="s">
        <v>2</v>
      </c>
      <c r="D1" s="3" t="s">
        <v>3</v>
      </c>
      <c r="E1" s="4" t="s">
        <v>4</v>
      </c>
      <c r="F1" s="2" t="s">
        <v>5</v>
      </c>
      <c r="G1" s="5" t="s">
        <v>6</v>
      </c>
      <c r="H1" s="2" t="s">
        <v>7</v>
      </c>
      <c r="I1" s="4" t="s">
        <v>8</v>
      </c>
      <c r="J1" s="5" t="s">
        <v>9</v>
      </c>
      <c r="K1" s="6" t="s">
        <v>10</v>
      </c>
    </row>
    <row r="2" spans="1:11" ht="31.5" customHeight="1" x14ac:dyDescent="0.2">
      <c r="A2" s="7">
        <v>46147</v>
      </c>
      <c r="B2" s="8" t="s">
        <v>43</v>
      </c>
      <c r="C2" s="9">
        <f t="shared" ref="C2:C43" si="0">(G2-H2)/($A$43-A2+1)</f>
        <v>290.14892857142854</v>
      </c>
      <c r="D2" s="10">
        <v>0</v>
      </c>
      <c r="E2" s="11">
        <f t="shared" ref="E2:E43" si="1">IFERROR(D2/C2,0)</f>
        <v>0</v>
      </c>
      <c r="F2" s="12">
        <f t="shared" ref="F2:F43" si="2">D2-C2</f>
        <v>-290.14892857142854</v>
      </c>
      <c r="G2" s="9">
        <v>12186.254999999999</v>
      </c>
      <c r="H2" s="9">
        <v>0</v>
      </c>
      <c r="I2" s="11">
        <f t="shared" ref="I2:I43" si="3">IFERROR(H2/G2,0)</f>
        <v>0</v>
      </c>
      <c r="J2" s="18"/>
      <c r="K2" s="14">
        <v>0.14984881253580001</v>
      </c>
    </row>
    <row r="3" spans="1:11" ht="31.5" customHeight="1" x14ac:dyDescent="0.2">
      <c r="A3" s="7">
        <v>46148</v>
      </c>
      <c r="B3" s="8" t="s">
        <v>43</v>
      </c>
      <c r="C3" s="9">
        <f t="shared" si="0"/>
        <v>297.22573170731704</v>
      </c>
      <c r="D3" s="10">
        <v>0</v>
      </c>
      <c r="E3" s="11">
        <f t="shared" si="1"/>
        <v>0</v>
      </c>
      <c r="F3" s="15">
        <f t="shared" si="2"/>
        <v>-297.22573170731704</v>
      </c>
      <c r="G3" s="9">
        <f t="shared" ref="G3:G43" si="4">G2</f>
        <v>12186.254999999999</v>
      </c>
      <c r="H3" s="16">
        <f t="shared" ref="H3:H43" si="5">H2+D3</f>
        <v>0</v>
      </c>
      <c r="I3" s="11">
        <f t="shared" si="3"/>
        <v>0</v>
      </c>
      <c r="J3" s="18"/>
      <c r="K3" s="14">
        <f t="shared" ref="K3:K43" si="6">K2</f>
        <v>0.14984881253580001</v>
      </c>
    </row>
    <row r="4" spans="1:11" ht="31.5" customHeight="1" x14ac:dyDescent="0.2">
      <c r="A4" s="7">
        <v>46149</v>
      </c>
      <c r="B4" s="8" t="s">
        <v>43</v>
      </c>
      <c r="C4" s="9">
        <f t="shared" si="0"/>
        <v>304.65637499999997</v>
      </c>
      <c r="D4" s="10">
        <v>0</v>
      </c>
      <c r="E4" s="11">
        <f t="shared" si="1"/>
        <v>0</v>
      </c>
      <c r="F4" s="15">
        <f t="shared" si="2"/>
        <v>-304.65637499999997</v>
      </c>
      <c r="G4" s="9">
        <f t="shared" si="4"/>
        <v>12186.254999999999</v>
      </c>
      <c r="H4" s="16">
        <f t="shared" si="5"/>
        <v>0</v>
      </c>
      <c r="I4" s="11">
        <f t="shared" si="3"/>
        <v>0</v>
      </c>
      <c r="J4" s="18"/>
      <c r="K4" s="14">
        <f t="shared" si="6"/>
        <v>0.14984881253580001</v>
      </c>
    </row>
    <row r="5" spans="1:11" ht="31.5" customHeight="1" x14ac:dyDescent="0.2">
      <c r="A5" s="7">
        <v>46150</v>
      </c>
      <c r="B5" s="8" t="s">
        <v>43</v>
      </c>
      <c r="C5" s="9">
        <f t="shared" si="0"/>
        <v>312.46807692307692</v>
      </c>
      <c r="D5" s="10">
        <v>0</v>
      </c>
      <c r="E5" s="11">
        <f t="shared" si="1"/>
        <v>0</v>
      </c>
      <c r="F5" s="15">
        <f t="shared" si="2"/>
        <v>-312.46807692307692</v>
      </c>
      <c r="G5" s="9">
        <f t="shared" si="4"/>
        <v>12186.254999999999</v>
      </c>
      <c r="H5" s="16">
        <f t="shared" si="5"/>
        <v>0</v>
      </c>
      <c r="I5" s="11">
        <f t="shared" si="3"/>
        <v>0</v>
      </c>
      <c r="J5" s="18"/>
      <c r="K5" s="14">
        <f t="shared" si="6"/>
        <v>0.14984881253580001</v>
      </c>
    </row>
    <row r="6" spans="1:11" ht="31.5" customHeight="1" x14ac:dyDescent="0.2">
      <c r="A6" s="7">
        <v>46151</v>
      </c>
      <c r="B6" s="8" t="s">
        <v>43</v>
      </c>
      <c r="C6" s="9">
        <f t="shared" si="0"/>
        <v>320.69092105263155</v>
      </c>
      <c r="D6" s="10">
        <v>0</v>
      </c>
      <c r="E6" s="11">
        <f t="shared" si="1"/>
        <v>0</v>
      </c>
      <c r="F6" s="15">
        <f t="shared" si="2"/>
        <v>-320.69092105263155</v>
      </c>
      <c r="G6" s="9">
        <f t="shared" si="4"/>
        <v>12186.254999999999</v>
      </c>
      <c r="H6" s="16">
        <f t="shared" si="5"/>
        <v>0</v>
      </c>
      <c r="I6" s="11">
        <f t="shared" si="3"/>
        <v>0</v>
      </c>
      <c r="J6" s="18"/>
      <c r="K6" s="14">
        <f t="shared" si="6"/>
        <v>0.14984881253580001</v>
      </c>
    </row>
    <row r="7" spans="1:11" ht="31.5" customHeight="1" x14ac:dyDescent="0.2">
      <c r="A7" s="7">
        <v>46152</v>
      </c>
      <c r="B7" s="8" t="s">
        <v>43</v>
      </c>
      <c r="C7" s="9">
        <f t="shared" si="0"/>
        <v>329.35824324324324</v>
      </c>
      <c r="D7" s="10">
        <v>0</v>
      </c>
      <c r="E7" s="11">
        <f t="shared" si="1"/>
        <v>0</v>
      </c>
      <c r="F7" s="15">
        <f t="shared" si="2"/>
        <v>-329.35824324324324</v>
      </c>
      <c r="G7" s="9">
        <f t="shared" si="4"/>
        <v>12186.254999999999</v>
      </c>
      <c r="H7" s="16">
        <f t="shared" si="5"/>
        <v>0</v>
      </c>
      <c r="I7" s="11">
        <f t="shared" si="3"/>
        <v>0</v>
      </c>
      <c r="J7" s="18"/>
      <c r="K7" s="14">
        <f t="shared" si="6"/>
        <v>0.14984881253580001</v>
      </c>
    </row>
    <row r="8" spans="1:11" ht="31.5" customHeight="1" x14ac:dyDescent="0.2">
      <c r="A8" s="7">
        <v>46153</v>
      </c>
      <c r="B8" s="8" t="s">
        <v>43</v>
      </c>
      <c r="C8" s="9">
        <f t="shared" si="0"/>
        <v>338.5070833333333</v>
      </c>
      <c r="D8" s="10">
        <v>0</v>
      </c>
      <c r="E8" s="11">
        <f t="shared" si="1"/>
        <v>0</v>
      </c>
      <c r="F8" s="15">
        <f t="shared" si="2"/>
        <v>-338.5070833333333</v>
      </c>
      <c r="G8" s="9">
        <f t="shared" si="4"/>
        <v>12186.254999999999</v>
      </c>
      <c r="H8" s="16">
        <f t="shared" si="5"/>
        <v>0</v>
      </c>
      <c r="I8" s="11">
        <f t="shared" si="3"/>
        <v>0</v>
      </c>
      <c r="J8" s="18"/>
      <c r="K8" s="14">
        <f t="shared" si="6"/>
        <v>0.14984881253580001</v>
      </c>
    </row>
    <row r="9" spans="1:11" ht="31.5" customHeight="1" x14ac:dyDescent="0.2">
      <c r="A9" s="7">
        <v>46154</v>
      </c>
      <c r="B9" s="8" t="s">
        <v>43</v>
      </c>
      <c r="C9" s="9">
        <f t="shared" si="0"/>
        <v>348.17871428571425</v>
      </c>
      <c r="D9" s="10">
        <v>0</v>
      </c>
      <c r="E9" s="11">
        <f t="shared" si="1"/>
        <v>0</v>
      </c>
      <c r="F9" s="15">
        <f t="shared" si="2"/>
        <v>-348.17871428571425</v>
      </c>
      <c r="G9" s="9">
        <f t="shared" si="4"/>
        <v>12186.254999999999</v>
      </c>
      <c r="H9" s="16">
        <f t="shared" si="5"/>
        <v>0</v>
      </c>
      <c r="I9" s="11">
        <f t="shared" si="3"/>
        <v>0</v>
      </c>
      <c r="J9" s="18"/>
      <c r="K9" s="14">
        <f t="shared" si="6"/>
        <v>0.14984881253580001</v>
      </c>
    </row>
    <row r="10" spans="1:11" ht="31.5" customHeight="1" x14ac:dyDescent="0.2">
      <c r="A10" s="7">
        <v>46155</v>
      </c>
      <c r="B10" s="8" t="s">
        <v>43</v>
      </c>
      <c r="C10" s="9">
        <f t="shared" si="0"/>
        <v>358.41926470588231</v>
      </c>
      <c r="D10" s="10">
        <v>0</v>
      </c>
      <c r="E10" s="11">
        <f t="shared" si="1"/>
        <v>0</v>
      </c>
      <c r="F10" s="15">
        <f t="shared" si="2"/>
        <v>-358.41926470588231</v>
      </c>
      <c r="G10" s="9">
        <f t="shared" si="4"/>
        <v>12186.254999999999</v>
      </c>
      <c r="H10" s="16">
        <f t="shared" si="5"/>
        <v>0</v>
      </c>
      <c r="I10" s="11">
        <f t="shared" si="3"/>
        <v>0</v>
      </c>
      <c r="J10" s="18"/>
      <c r="K10" s="14">
        <f t="shared" si="6"/>
        <v>0.14984881253580001</v>
      </c>
    </row>
    <row r="11" spans="1:11" ht="31.5" customHeight="1" x14ac:dyDescent="0.2">
      <c r="A11" s="7">
        <v>46156</v>
      </c>
      <c r="B11" s="8" t="s">
        <v>43</v>
      </c>
      <c r="C11" s="9">
        <f t="shared" si="0"/>
        <v>369.28045454545452</v>
      </c>
      <c r="D11" s="10">
        <v>0</v>
      </c>
      <c r="E11" s="11">
        <f t="shared" si="1"/>
        <v>0</v>
      </c>
      <c r="F11" s="15">
        <f t="shared" si="2"/>
        <v>-369.28045454545452</v>
      </c>
      <c r="G11" s="9">
        <f t="shared" si="4"/>
        <v>12186.254999999999</v>
      </c>
      <c r="H11" s="16">
        <f t="shared" si="5"/>
        <v>0</v>
      </c>
      <c r="I11" s="11">
        <f t="shared" si="3"/>
        <v>0</v>
      </c>
      <c r="J11" s="18"/>
      <c r="K11" s="14">
        <f t="shared" si="6"/>
        <v>0.14984881253580001</v>
      </c>
    </row>
    <row r="12" spans="1:11" ht="31.5" customHeight="1" x14ac:dyDescent="0.2">
      <c r="A12" s="7">
        <v>46157</v>
      </c>
      <c r="B12" s="8" t="s">
        <v>43</v>
      </c>
      <c r="C12" s="9">
        <f t="shared" si="0"/>
        <v>380.82046874999997</v>
      </c>
      <c r="D12" s="10">
        <v>0</v>
      </c>
      <c r="E12" s="11">
        <f t="shared" si="1"/>
        <v>0</v>
      </c>
      <c r="F12" s="15">
        <f t="shared" si="2"/>
        <v>-380.82046874999997</v>
      </c>
      <c r="G12" s="9">
        <f t="shared" si="4"/>
        <v>12186.254999999999</v>
      </c>
      <c r="H12" s="16">
        <f t="shared" si="5"/>
        <v>0</v>
      </c>
      <c r="I12" s="11">
        <f t="shared" si="3"/>
        <v>0</v>
      </c>
      <c r="J12" s="18"/>
      <c r="K12" s="14">
        <f t="shared" si="6"/>
        <v>0.14984881253580001</v>
      </c>
    </row>
    <row r="13" spans="1:11" ht="31.5" customHeight="1" x14ac:dyDescent="0.2">
      <c r="A13" s="7">
        <v>46158</v>
      </c>
      <c r="B13" s="8" t="s">
        <v>43</v>
      </c>
      <c r="C13" s="9">
        <f t="shared" si="0"/>
        <v>393.10499999999996</v>
      </c>
      <c r="D13" s="10">
        <v>0</v>
      </c>
      <c r="E13" s="11">
        <f t="shared" si="1"/>
        <v>0</v>
      </c>
      <c r="F13" s="15">
        <f t="shared" si="2"/>
        <v>-393.10499999999996</v>
      </c>
      <c r="G13" s="9">
        <f t="shared" si="4"/>
        <v>12186.254999999999</v>
      </c>
      <c r="H13" s="16">
        <f t="shared" si="5"/>
        <v>0</v>
      </c>
      <c r="I13" s="11">
        <f t="shared" si="3"/>
        <v>0</v>
      </c>
      <c r="J13" s="18"/>
      <c r="K13" s="14">
        <f t="shared" si="6"/>
        <v>0.14984881253580001</v>
      </c>
    </row>
    <row r="14" spans="1:11" ht="31.5" customHeight="1" x14ac:dyDescent="0.2">
      <c r="A14" s="7">
        <v>46159</v>
      </c>
      <c r="B14" s="8" t="s">
        <v>43</v>
      </c>
      <c r="C14" s="9">
        <f t="shared" si="0"/>
        <v>406.20849999999996</v>
      </c>
      <c r="D14" s="10">
        <v>0</v>
      </c>
      <c r="E14" s="11">
        <f t="shared" si="1"/>
        <v>0</v>
      </c>
      <c r="F14" s="15">
        <f t="shared" si="2"/>
        <v>-406.20849999999996</v>
      </c>
      <c r="G14" s="9">
        <f t="shared" si="4"/>
        <v>12186.254999999999</v>
      </c>
      <c r="H14" s="16">
        <f t="shared" si="5"/>
        <v>0</v>
      </c>
      <c r="I14" s="11">
        <f t="shared" si="3"/>
        <v>0</v>
      </c>
      <c r="J14" s="18"/>
      <c r="K14" s="14">
        <f t="shared" si="6"/>
        <v>0.14984881253580001</v>
      </c>
    </row>
    <row r="15" spans="1:11" ht="31.5" customHeight="1" x14ac:dyDescent="0.2">
      <c r="A15" s="7">
        <v>46160</v>
      </c>
      <c r="B15" s="8" t="s">
        <v>43</v>
      </c>
      <c r="C15" s="9">
        <f t="shared" si="0"/>
        <v>420.21568965517241</v>
      </c>
      <c r="D15" s="10">
        <v>0</v>
      </c>
      <c r="E15" s="11">
        <f t="shared" si="1"/>
        <v>0</v>
      </c>
      <c r="F15" s="15">
        <f t="shared" si="2"/>
        <v>-420.21568965517241</v>
      </c>
      <c r="G15" s="9">
        <f t="shared" si="4"/>
        <v>12186.254999999999</v>
      </c>
      <c r="H15" s="16">
        <f t="shared" si="5"/>
        <v>0</v>
      </c>
      <c r="I15" s="11">
        <f t="shared" si="3"/>
        <v>0</v>
      </c>
      <c r="J15" s="18"/>
      <c r="K15" s="14">
        <f t="shared" si="6"/>
        <v>0.14984881253580001</v>
      </c>
    </row>
    <row r="16" spans="1:11" ht="31.5" customHeight="1" x14ac:dyDescent="0.2">
      <c r="A16" s="7">
        <v>46161</v>
      </c>
      <c r="B16" s="8" t="s">
        <v>43</v>
      </c>
      <c r="C16" s="9">
        <f t="shared" si="0"/>
        <v>435.22339285714281</v>
      </c>
      <c r="D16" s="10">
        <v>0</v>
      </c>
      <c r="E16" s="11">
        <f t="shared" si="1"/>
        <v>0</v>
      </c>
      <c r="F16" s="15">
        <f t="shared" si="2"/>
        <v>-435.22339285714281</v>
      </c>
      <c r="G16" s="9">
        <f t="shared" si="4"/>
        <v>12186.254999999999</v>
      </c>
      <c r="H16" s="16">
        <f t="shared" si="5"/>
        <v>0</v>
      </c>
      <c r="I16" s="11">
        <f t="shared" si="3"/>
        <v>0</v>
      </c>
      <c r="J16" s="18"/>
      <c r="K16" s="14">
        <f t="shared" si="6"/>
        <v>0.14984881253580001</v>
      </c>
    </row>
    <row r="17" spans="1:11" ht="31.5" customHeight="1" x14ac:dyDescent="0.2">
      <c r="A17" s="7">
        <v>46162</v>
      </c>
      <c r="B17" s="8" t="s">
        <v>43</v>
      </c>
      <c r="C17" s="9">
        <f t="shared" si="0"/>
        <v>451.34277777777777</v>
      </c>
      <c r="D17" s="10">
        <v>0</v>
      </c>
      <c r="E17" s="11">
        <f t="shared" si="1"/>
        <v>0</v>
      </c>
      <c r="F17" s="15">
        <f t="shared" si="2"/>
        <v>-451.34277777777777</v>
      </c>
      <c r="G17" s="9">
        <f t="shared" si="4"/>
        <v>12186.254999999999</v>
      </c>
      <c r="H17" s="16">
        <f t="shared" si="5"/>
        <v>0</v>
      </c>
      <c r="I17" s="11">
        <f t="shared" si="3"/>
        <v>0</v>
      </c>
      <c r="J17" s="18"/>
      <c r="K17" s="14">
        <f t="shared" si="6"/>
        <v>0.14984881253580001</v>
      </c>
    </row>
    <row r="18" spans="1:11" ht="31.5" customHeight="1" x14ac:dyDescent="0.2">
      <c r="A18" s="7">
        <v>46163</v>
      </c>
      <c r="B18" s="8" t="s">
        <v>43</v>
      </c>
      <c r="C18" s="9">
        <f t="shared" si="0"/>
        <v>468.70211538461535</v>
      </c>
      <c r="D18" s="10">
        <v>0</v>
      </c>
      <c r="E18" s="11">
        <f t="shared" si="1"/>
        <v>0</v>
      </c>
      <c r="F18" s="15">
        <f t="shared" si="2"/>
        <v>-468.70211538461535</v>
      </c>
      <c r="G18" s="9">
        <f t="shared" si="4"/>
        <v>12186.254999999999</v>
      </c>
      <c r="H18" s="16">
        <f t="shared" si="5"/>
        <v>0</v>
      </c>
      <c r="I18" s="11">
        <f t="shared" si="3"/>
        <v>0</v>
      </c>
      <c r="J18" s="18"/>
      <c r="K18" s="14">
        <f t="shared" si="6"/>
        <v>0.14984881253580001</v>
      </c>
    </row>
    <row r="19" spans="1:11" ht="31.5" customHeight="1" x14ac:dyDescent="0.2">
      <c r="A19" s="7">
        <v>46164</v>
      </c>
      <c r="B19" s="8" t="s">
        <v>43</v>
      </c>
      <c r="C19" s="9">
        <f t="shared" si="0"/>
        <v>487.4502</v>
      </c>
      <c r="D19" s="10">
        <v>0</v>
      </c>
      <c r="E19" s="11">
        <f t="shared" si="1"/>
        <v>0</v>
      </c>
      <c r="F19" s="15">
        <f t="shared" si="2"/>
        <v>-487.4502</v>
      </c>
      <c r="G19" s="9">
        <f t="shared" si="4"/>
        <v>12186.254999999999</v>
      </c>
      <c r="H19" s="16">
        <f t="shared" si="5"/>
        <v>0</v>
      </c>
      <c r="I19" s="11">
        <f t="shared" si="3"/>
        <v>0</v>
      </c>
      <c r="J19" s="18"/>
      <c r="K19" s="14">
        <f t="shared" si="6"/>
        <v>0.14984881253580001</v>
      </c>
    </row>
    <row r="20" spans="1:11" ht="31.5" customHeight="1" x14ac:dyDescent="0.2">
      <c r="A20" s="7">
        <v>46165</v>
      </c>
      <c r="B20" s="8" t="s">
        <v>43</v>
      </c>
      <c r="C20" s="9">
        <f t="shared" si="0"/>
        <v>507.76062499999995</v>
      </c>
      <c r="D20" s="10">
        <v>0</v>
      </c>
      <c r="E20" s="11">
        <f t="shared" si="1"/>
        <v>0</v>
      </c>
      <c r="F20" s="15">
        <f t="shared" si="2"/>
        <v>-507.76062499999995</v>
      </c>
      <c r="G20" s="9">
        <f t="shared" si="4"/>
        <v>12186.254999999999</v>
      </c>
      <c r="H20" s="16">
        <f t="shared" si="5"/>
        <v>0</v>
      </c>
      <c r="I20" s="11">
        <f t="shared" si="3"/>
        <v>0</v>
      </c>
      <c r="J20" s="18"/>
      <c r="K20" s="14">
        <f t="shared" si="6"/>
        <v>0.14984881253580001</v>
      </c>
    </row>
    <row r="21" spans="1:11" ht="31.5" customHeight="1" x14ac:dyDescent="0.2">
      <c r="A21" s="7">
        <v>46166</v>
      </c>
      <c r="B21" s="8" t="s">
        <v>43</v>
      </c>
      <c r="C21" s="9">
        <f t="shared" si="0"/>
        <v>529.83717391304344</v>
      </c>
      <c r="D21" s="10">
        <v>0</v>
      </c>
      <c r="E21" s="11">
        <f t="shared" si="1"/>
        <v>0</v>
      </c>
      <c r="F21" s="15">
        <f t="shared" si="2"/>
        <v>-529.83717391304344</v>
      </c>
      <c r="G21" s="9">
        <f t="shared" si="4"/>
        <v>12186.254999999999</v>
      </c>
      <c r="H21" s="16">
        <f t="shared" si="5"/>
        <v>0</v>
      </c>
      <c r="I21" s="11">
        <f t="shared" si="3"/>
        <v>0</v>
      </c>
      <c r="J21" s="18"/>
      <c r="K21" s="14">
        <f t="shared" si="6"/>
        <v>0.14984881253580001</v>
      </c>
    </row>
    <row r="22" spans="1:11" ht="31.5" customHeight="1" x14ac:dyDescent="0.2">
      <c r="A22" s="7">
        <v>46167</v>
      </c>
      <c r="B22" s="8" t="s">
        <v>43</v>
      </c>
      <c r="C22" s="9">
        <f t="shared" si="0"/>
        <v>553.92068181818183</v>
      </c>
      <c r="D22" s="10">
        <v>0</v>
      </c>
      <c r="E22" s="11">
        <f t="shared" si="1"/>
        <v>0</v>
      </c>
      <c r="F22" s="15">
        <f t="shared" si="2"/>
        <v>-553.92068181818183</v>
      </c>
      <c r="G22" s="9">
        <f t="shared" si="4"/>
        <v>12186.254999999999</v>
      </c>
      <c r="H22" s="16">
        <f t="shared" si="5"/>
        <v>0</v>
      </c>
      <c r="I22" s="11">
        <f t="shared" si="3"/>
        <v>0</v>
      </c>
      <c r="J22" s="18"/>
      <c r="K22" s="14">
        <f t="shared" si="6"/>
        <v>0.14984881253580001</v>
      </c>
    </row>
    <row r="23" spans="1:11" ht="31.5" customHeight="1" x14ac:dyDescent="0.2">
      <c r="A23" s="7">
        <v>46168</v>
      </c>
      <c r="B23" s="8" t="s">
        <v>43</v>
      </c>
      <c r="C23" s="9">
        <f t="shared" si="0"/>
        <v>580.29785714285708</v>
      </c>
      <c r="D23" s="10">
        <v>0</v>
      </c>
      <c r="E23" s="11">
        <f t="shared" si="1"/>
        <v>0</v>
      </c>
      <c r="F23" s="15">
        <f t="shared" si="2"/>
        <v>-580.29785714285708</v>
      </c>
      <c r="G23" s="9">
        <f t="shared" si="4"/>
        <v>12186.254999999999</v>
      </c>
      <c r="H23" s="16">
        <f t="shared" si="5"/>
        <v>0</v>
      </c>
      <c r="I23" s="11">
        <f t="shared" si="3"/>
        <v>0</v>
      </c>
      <c r="J23" s="18"/>
      <c r="K23" s="14">
        <f t="shared" si="6"/>
        <v>0.14984881253580001</v>
      </c>
    </row>
    <row r="24" spans="1:11" ht="31.5" customHeight="1" x14ac:dyDescent="0.2">
      <c r="A24" s="7">
        <v>46169</v>
      </c>
      <c r="B24" s="8" t="s">
        <v>43</v>
      </c>
      <c r="C24" s="9">
        <f t="shared" si="0"/>
        <v>609.31274999999994</v>
      </c>
      <c r="D24" s="10">
        <v>0</v>
      </c>
      <c r="E24" s="11">
        <f t="shared" si="1"/>
        <v>0</v>
      </c>
      <c r="F24" s="15">
        <f t="shared" si="2"/>
        <v>-609.31274999999994</v>
      </c>
      <c r="G24" s="9">
        <f t="shared" si="4"/>
        <v>12186.254999999999</v>
      </c>
      <c r="H24" s="16">
        <f t="shared" si="5"/>
        <v>0</v>
      </c>
      <c r="I24" s="11">
        <f t="shared" si="3"/>
        <v>0</v>
      </c>
      <c r="J24" s="18"/>
      <c r="K24" s="14">
        <f t="shared" si="6"/>
        <v>0.14984881253580001</v>
      </c>
    </row>
    <row r="25" spans="1:11" ht="31.5" customHeight="1" x14ac:dyDescent="0.2">
      <c r="A25" s="7">
        <v>46170</v>
      </c>
      <c r="B25" s="8" t="s">
        <v>43</v>
      </c>
      <c r="C25" s="9">
        <f t="shared" si="0"/>
        <v>641.3818421052631</v>
      </c>
      <c r="D25" s="10">
        <v>0</v>
      </c>
      <c r="E25" s="11">
        <f t="shared" si="1"/>
        <v>0</v>
      </c>
      <c r="F25" s="15">
        <f t="shared" si="2"/>
        <v>-641.3818421052631</v>
      </c>
      <c r="G25" s="9">
        <f t="shared" si="4"/>
        <v>12186.254999999999</v>
      </c>
      <c r="H25" s="16">
        <f t="shared" si="5"/>
        <v>0</v>
      </c>
      <c r="I25" s="11">
        <f t="shared" si="3"/>
        <v>0</v>
      </c>
      <c r="J25" s="18"/>
      <c r="K25" s="14">
        <f t="shared" si="6"/>
        <v>0.14984881253580001</v>
      </c>
    </row>
    <row r="26" spans="1:11" ht="31.5" customHeight="1" x14ac:dyDescent="0.2">
      <c r="A26" s="7">
        <v>46171</v>
      </c>
      <c r="B26" s="8" t="s">
        <v>43</v>
      </c>
      <c r="C26" s="9">
        <f t="shared" si="0"/>
        <v>677.0141666666666</v>
      </c>
      <c r="D26" s="10">
        <v>0</v>
      </c>
      <c r="E26" s="11">
        <f t="shared" si="1"/>
        <v>0</v>
      </c>
      <c r="F26" s="15">
        <f t="shared" si="2"/>
        <v>-677.0141666666666</v>
      </c>
      <c r="G26" s="9">
        <f t="shared" si="4"/>
        <v>12186.254999999999</v>
      </c>
      <c r="H26" s="16">
        <f t="shared" si="5"/>
        <v>0</v>
      </c>
      <c r="I26" s="11">
        <f t="shared" si="3"/>
        <v>0</v>
      </c>
      <c r="J26" s="18"/>
      <c r="K26" s="14">
        <f t="shared" si="6"/>
        <v>0.14984881253580001</v>
      </c>
    </row>
    <row r="27" spans="1:11" ht="31.5" customHeight="1" x14ac:dyDescent="0.2">
      <c r="A27" s="7">
        <v>46172</v>
      </c>
      <c r="B27" s="8" t="s">
        <v>43</v>
      </c>
      <c r="C27" s="9">
        <f t="shared" si="0"/>
        <v>716.83852941176463</v>
      </c>
      <c r="D27" s="10">
        <v>0</v>
      </c>
      <c r="E27" s="11">
        <f t="shared" si="1"/>
        <v>0</v>
      </c>
      <c r="F27" s="15">
        <f t="shared" si="2"/>
        <v>-716.83852941176463</v>
      </c>
      <c r="G27" s="9">
        <f t="shared" si="4"/>
        <v>12186.254999999999</v>
      </c>
      <c r="H27" s="16">
        <f t="shared" si="5"/>
        <v>0</v>
      </c>
      <c r="I27" s="11">
        <f t="shared" si="3"/>
        <v>0</v>
      </c>
      <c r="J27" s="18"/>
      <c r="K27" s="14">
        <f t="shared" si="6"/>
        <v>0.14984881253580001</v>
      </c>
    </row>
    <row r="28" spans="1:11" ht="31.5" customHeight="1" x14ac:dyDescent="0.2">
      <c r="A28" s="7">
        <v>46173</v>
      </c>
      <c r="B28" s="8" t="s">
        <v>43</v>
      </c>
      <c r="C28" s="9">
        <f t="shared" si="0"/>
        <v>761.64093749999995</v>
      </c>
      <c r="D28" s="10">
        <v>0</v>
      </c>
      <c r="E28" s="11">
        <f t="shared" si="1"/>
        <v>0</v>
      </c>
      <c r="F28" s="15">
        <f t="shared" si="2"/>
        <v>-761.64093749999995</v>
      </c>
      <c r="G28" s="9">
        <f t="shared" si="4"/>
        <v>12186.254999999999</v>
      </c>
      <c r="H28" s="16">
        <f t="shared" si="5"/>
        <v>0</v>
      </c>
      <c r="I28" s="11">
        <f t="shared" si="3"/>
        <v>0</v>
      </c>
      <c r="J28" s="18"/>
      <c r="K28" s="14">
        <f t="shared" si="6"/>
        <v>0.14984881253580001</v>
      </c>
    </row>
    <row r="29" spans="1:11" ht="31.5" customHeight="1" x14ac:dyDescent="0.2">
      <c r="A29" s="19">
        <v>46174</v>
      </c>
      <c r="B29" s="24"/>
      <c r="C29" s="9">
        <f t="shared" si="0"/>
        <v>812.41699999999992</v>
      </c>
      <c r="D29" s="20">
        <v>0</v>
      </c>
      <c r="E29" s="11">
        <f t="shared" si="1"/>
        <v>0</v>
      </c>
      <c r="F29" s="15">
        <f t="shared" si="2"/>
        <v>-812.41699999999992</v>
      </c>
      <c r="G29" s="9">
        <f t="shared" si="4"/>
        <v>12186.254999999999</v>
      </c>
      <c r="H29" s="16">
        <f t="shared" si="5"/>
        <v>0</v>
      </c>
      <c r="I29" s="11">
        <f t="shared" si="3"/>
        <v>0</v>
      </c>
      <c r="J29" s="18"/>
      <c r="K29" s="14">
        <f t="shared" si="6"/>
        <v>0.14984881253580001</v>
      </c>
    </row>
    <row r="30" spans="1:11" ht="31.5" customHeight="1" x14ac:dyDescent="0.2">
      <c r="A30" s="19">
        <v>46175</v>
      </c>
      <c r="B30" s="24"/>
      <c r="C30" s="9">
        <f t="shared" si="0"/>
        <v>870.44678571428562</v>
      </c>
      <c r="D30" s="20">
        <v>0</v>
      </c>
      <c r="E30" s="11">
        <f t="shared" si="1"/>
        <v>0</v>
      </c>
      <c r="F30" s="15">
        <f t="shared" si="2"/>
        <v>-870.44678571428562</v>
      </c>
      <c r="G30" s="9">
        <f t="shared" si="4"/>
        <v>12186.254999999999</v>
      </c>
      <c r="H30" s="16">
        <f t="shared" si="5"/>
        <v>0</v>
      </c>
      <c r="I30" s="11">
        <f t="shared" si="3"/>
        <v>0</v>
      </c>
      <c r="J30" s="18"/>
      <c r="K30" s="14">
        <f t="shared" si="6"/>
        <v>0.14984881253580001</v>
      </c>
    </row>
    <row r="31" spans="1:11" ht="31.5" customHeight="1" x14ac:dyDescent="0.2">
      <c r="A31" s="19">
        <v>46176</v>
      </c>
      <c r="B31" s="24"/>
      <c r="C31" s="9">
        <f t="shared" si="0"/>
        <v>937.40423076923071</v>
      </c>
      <c r="D31" s="20">
        <v>0</v>
      </c>
      <c r="E31" s="11">
        <f t="shared" si="1"/>
        <v>0</v>
      </c>
      <c r="F31" s="15">
        <f t="shared" si="2"/>
        <v>-937.40423076923071</v>
      </c>
      <c r="G31" s="9">
        <f t="shared" si="4"/>
        <v>12186.254999999999</v>
      </c>
      <c r="H31" s="16">
        <f t="shared" si="5"/>
        <v>0</v>
      </c>
      <c r="I31" s="11">
        <f t="shared" si="3"/>
        <v>0</v>
      </c>
      <c r="J31" s="18"/>
      <c r="K31" s="14">
        <f t="shared" si="6"/>
        <v>0.14984881253580001</v>
      </c>
    </row>
    <row r="32" spans="1:11" ht="31.5" customHeight="1" x14ac:dyDescent="0.2">
      <c r="A32" s="19">
        <v>46177</v>
      </c>
      <c r="B32" s="24"/>
      <c r="C32" s="9">
        <f t="shared" si="0"/>
        <v>1015.5212499999999</v>
      </c>
      <c r="D32" s="20">
        <v>0</v>
      </c>
      <c r="E32" s="11">
        <f t="shared" si="1"/>
        <v>0</v>
      </c>
      <c r="F32" s="15">
        <f t="shared" si="2"/>
        <v>-1015.5212499999999</v>
      </c>
      <c r="G32" s="9">
        <f t="shared" si="4"/>
        <v>12186.254999999999</v>
      </c>
      <c r="H32" s="16">
        <f t="shared" si="5"/>
        <v>0</v>
      </c>
      <c r="I32" s="11">
        <f t="shared" si="3"/>
        <v>0</v>
      </c>
      <c r="J32" s="18"/>
      <c r="K32" s="14">
        <f t="shared" si="6"/>
        <v>0.14984881253580001</v>
      </c>
    </row>
    <row r="33" spans="1:11" ht="31.5" customHeight="1" x14ac:dyDescent="0.2">
      <c r="A33" s="19">
        <v>46178</v>
      </c>
      <c r="B33" s="24"/>
      <c r="C33" s="9">
        <f t="shared" si="0"/>
        <v>1107.8413636363637</v>
      </c>
      <c r="D33" s="20">
        <v>0</v>
      </c>
      <c r="E33" s="11">
        <f t="shared" si="1"/>
        <v>0</v>
      </c>
      <c r="F33" s="15">
        <f t="shared" si="2"/>
        <v>-1107.8413636363637</v>
      </c>
      <c r="G33" s="9">
        <f t="shared" si="4"/>
        <v>12186.254999999999</v>
      </c>
      <c r="H33" s="16">
        <f t="shared" si="5"/>
        <v>0</v>
      </c>
      <c r="I33" s="11">
        <f t="shared" si="3"/>
        <v>0</v>
      </c>
      <c r="J33" s="18"/>
      <c r="K33" s="14">
        <f t="shared" si="6"/>
        <v>0.14984881253580001</v>
      </c>
    </row>
    <row r="34" spans="1:11" ht="31.5" customHeight="1" x14ac:dyDescent="0.2">
      <c r="A34" s="19">
        <v>46179</v>
      </c>
      <c r="B34" s="24"/>
      <c r="C34" s="9">
        <f t="shared" si="0"/>
        <v>1218.6254999999999</v>
      </c>
      <c r="D34" s="20">
        <v>0</v>
      </c>
      <c r="E34" s="11">
        <f t="shared" si="1"/>
        <v>0</v>
      </c>
      <c r="F34" s="15">
        <f t="shared" si="2"/>
        <v>-1218.6254999999999</v>
      </c>
      <c r="G34" s="9">
        <f t="shared" si="4"/>
        <v>12186.254999999999</v>
      </c>
      <c r="H34" s="16">
        <f t="shared" si="5"/>
        <v>0</v>
      </c>
      <c r="I34" s="11">
        <f t="shared" si="3"/>
        <v>0</v>
      </c>
      <c r="J34" s="18"/>
      <c r="K34" s="14">
        <f t="shared" si="6"/>
        <v>0.14984881253580001</v>
      </c>
    </row>
    <row r="35" spans="1:11" ht="31.5" customHeight="1" x14ac:dyDescent="0.2">
      <c r="A35" s="19">
        <v>46180</v>
      </c>
      <c r="B35" s="24"/>
      <c r="C35" s="9">
        <f t="shared" si="0"/>
        <v>1354.0283333333332</v>
      </c>
      <c r="D35" s="20">
        <v>0</v>
      </c>
      <c r="E35" s="11">
        <f t="shared" si="1"/>
        <v>0</v>
      </c>
      <c r="F35" s="15">
        <f t="shared" si="2"/>
        <v>-1354.0283333333332</v>
      </c>
      <c r="G35" s="9">
        <f t="shared" si="4"/>
        <v>12186.254999999999</v>
      </c>
      <c r="H35" s="16">
        <f t="shared" si="5"/>
        <v>0</v>
      </c>
      <c r="I35" s="11">
        <f t="shared" si="3"/>
        <v>0</v>
      </c>
      <c r="J35" s="18"/>
      <c r="K35" s="14">
        <f t="shared" si="6"/>
        <v>0.14984881253580001</v>
      </c>
    </row>
    <row r="36" spans="1:11" ht="31.5" customHeight="1" x14ac:dyDescent="0.2">
      <c r="A36" s="19">
        <v>46181</v>
      </c>
      <c r="B36" s="24"/>
      <c r="C36" s="9">
        <f t="shared" si="0"/>
        <v>1523.2818749999999</v>
      </c>
      <c r="D36" s="20">
        <v>0</v>
      </c>
      <c r="E36" s="11">
        <f t="shared" si="1"/>
        <v>0</v>
      </c>
      <c r="F36" s="15">
        <f t="shared" si="2"/>
        <v>-1523.2818749999999</v>
      </c>
      <c r="G36" s="9">
        <f t="shared" si="4"/>
        <v>12186.254999999999</v>
      </c>
      <c r="H36" s="16">
        <f t="shared" si="5"/>
        <v>0</v>
      </c>
      <c r="I36" s="11">
        <f t="shared" si="3"/>
        <v>0</v>
      </c>
      <c r="J36" s="18"/>
      <c r="K36" s="14">
        <f t="shared" si="6"/>
        <v>0.14984881253580001</v>
      </c>
    </row>
    <row r="37" spans="1:11" ht="31.5" customHeight="1" x14ac:dyDescent="0.2">
      <c r="A37" s="19">
        <v>46182</v>
      </c>
      <c r="B37" s="24"/>
      <c r="C37" s="9">
        <f t="shared" si="0"/>
        <v>1740.8935714285712</v>
      </c>
      <c r="D37" s="20">
        <v>0</v>
      </c>
      <c r="E37" s="11">
        <f t="shared" si="1"/>
        <v>0</v>
      </c>
      <c r="F37" s="15">
        <f t="shared" si="2"/>
        <v>-1740.8935714285712</v>
      </c>
      <c r="G37" s="9">
        <f t="shared" si="4"/>
        <v>12186.254999999999</v>
      </c>
      <c r="H37" s="16">
        <f t="shared" si="5"/>
        <v>0</v>
      </c>
      <c r="I37" s="11">
        <f t="shared" si="3"/>
        <v>0</v>
      </c>
      <c r="J37" s="18"/>
      <c r="K37" s="14">
        <f t="shared" si="6"/>
        <v>0.14984881253580001</v>
      </c>
    </row>
    <row r="38" spans="1:11" ht="31.5" customHeight="1" x14ac:dyDescent="0.2">
      <c r="A38" s="19">
        <v>46183</v>
      </c>
      <c r="B38" s="24"/>
      <c r="C38" s="9">
        <f t="shared" si="0"/>
        <v>2031.0424999999998</v>
      </c>
      <c r="D38" s="20">
        <v>0</v>
      </c>
      <c r="E38" s="11">
        <f t="shared" si="1"/>
        <v>0</v>
      </c>
      <c r="F38" s="15">
        <f t="shared" si="2"/>
        <v>-2031.0424999999998</v>
      </c>
      <c r="G38" s="9">
        <f t="shared" si="4"/>
        <v>12186.254999999999</v>
      </c>
      <c r="H38" s="16">
        <f t="shared" si="5"/>
        <v>0</v>
      </c>
      <c r="I38" s="11">
        <f t="shared" si="3"/>
        <v>0</v>
      </c>
      <c r="J38" s="18"/>
      <c r="K38" s="14">
        <f t="shared" si="6"/>
        <v>0.14984881253580001</v>
      </c>
    </row>
    <row r="39" spans="1:11" ht="31.5" customHeight="1" x14ac:dyDescent="0.2">
      <c r="A39" s="19">
        <v>46184</v>
      </c>
      <c r="B39" s="24"/>
      <c r="C39" s="9">
        <f t="shared" si="0"/>
        <v>2437.2509999999997</v>
      </c>
      <c r="D39" s="20">
        <v>0</v>
      </c>
      <c r="E39" s="11">
        <f t="shared" si="1"/>
        <v>0</v>
      </c>
      <c r="F39" s="15">
        <f t="shared" si="2"/>
        <v>-2437.2509999999997</v>
      </c>
      <c r="G39" s="9">
        <f t="shared" si="4"/>
        <v>12186.254999999999</v>
      </c>
      <c r="H39" s="16">
        <f t="shared" si="5"/>
        <v>0</v>
      </c>
      <c r="I39" s="11">
        <f t="shared" si="3"/>
        <v>0</v>
      </c>
      <c r="J39" s="18"/>
      <c r="K39" s="14">
        <f t="shared" si="6"/>
        <v>0.14984881253580001</v>
      </c>
    </row>
    <row r="40" spans="1:11" ht="31.5" customHeight="1" x14ac:dyDescent="0.2">
      <c r="A40" s="19">
        <v>46185</v>
      </c>
      <c r="B40" s="24"/>
      <c r="C40" s="9">
        <f t="shared" si="0"/>
        <v>3046.5637499999998</v>
      </c>
      <c r="D40" s="20">
        <v>0</v>
      </c>
      <c r="E40" s="11">
        <f t="shared" si="1"/>
        <v>0</v>
      </c>
      <c r="F40" s="15">
        <f t="shared" si="2"/>
        <v>-3046.5637499999998</v>
      </c>
      <c r="G40" s="9">
        <f t="shared" si="4"/>
        <v>12186.254999999999</v>
      </c>
      <c r="H40" s="16">
        <f t="shared" si="5"/>
        <v>0</v>
      </c>
      <c r="I40" s="11">
        <f t="shared" si="3"/>
        <v>0</v>
      </c>
      <c r="J40" s="18"/>
      <c r="K40" s="14">
        <f t="shared" si="6"/>
        <v>0.14984881253580001</v>
      </c>
    </row>
    <row r="41" spans="1:11" ht="31.5" customHeight="1" x14ac:dyDescent="0.2">
      <c r="A41" s="19">
        <v>46186</v>
      </c>
      <c r="B41" s="24"/>
      <c r="C41" s="9">
        <f t="shared" si="0"/>
        <v>4062.0849999999996</v>
      </c>
      <c r="D41" s="20">
        <v>0</v>
      </c>
      <c r="E41" s="11">
        <f t="shared" si="1"/>
        <v>0</v>
      </c>
      <c r="F41" s="15">
        <f t="shared" si="2"/>
        <v>-4062.0849999999996</v>
      </c>
      <c r="G41" s="9">
        <f t="shared" si="4"/>
        <v>12186.254999999999</v>
      </c>
      <c r="H41" s="16">
        <f t="shared" si="5"/>
        <v>0</v>
      </c>
      <c r="I41" s="11">
        <f t="shared" si="3"/>
        <v>0</v>
      </c>
      <c r="J41" s="18"/>
      <c r="K41" s="14">
        <f t="shared" si="6"/>
        <v>0.14984881253580001</v>
      </c>
    </row>
    <row r="42" spans="1:11" ht="31.5" customHeight="1" x14ac:dyDescent="0.2">
      <c r="A42" s="19">
        <v>46187</v>
      </c>
      <c r="B42" s="24"/>
      <c r="C42" s="9">
        <f t="shared" si="0"/>
        <v>6093.1274999999996</v>
      </c>
      <c r="D42" s="20">
        <v>0</v>
      </c>
      <c r="E42" s="11">
        <f t="shared" si="1"/>
        <v>0</v>
      </c>
      <c r="F42" s="15">
        <f t="shared" si="2"/>
        <v>-6093.1274999999996</v>
      </c>
      <c r="G42" s="9">
        <f t="shared" si="4"/>
        <v>12186.254999999999</v>
      </c>
      <c r="H42" s="16">
        <f t="shared" si="5"/>
        <v>0</v>
      </c>
      <c r="I42" s="11">
        <f t="shared" si="3"/>
        <v>0</v>
      </c>
      <c r="J42" s="18"/>
      <c r="K42" s="14">
        <f t="shared" si="6"/>
        <v>0.14984881253580001</v>
      </c>
    </row>
    <row r="43" spans="1:11" ht="31.5" customHeight="1" x14ac:dyDescent="0.2">
      <c r="A43" s="19">
        <v>46188</v>
      </c>
      <c r="B43" s="24"/>
      <c r="C43" s="9">
        <f t="shared" si="0"/>
        <v>12186.254999999999</v>
      </c>
      <c r="D43" s="20">
        <v>0</v>
      </c>
      <c r="E43" s="11">
        <f t="shared" si="1"/>
        <v>0</v>
      </c>
      <c r="F43" s="15">
        <f t="shared" si="2"/>
        <v>-12186.254999999999</v>
      </c>
      <c r="G43" s="9">
        <f t="shared" si="4"/>
        <v>12186.254999999999</v>
      </c>
      <c r="H43" s="16">
        <f t="shared" si="5"/>
        <v>0</v>
      </c>
      <c r="I43" s="11">
        <f t="shared" si="3"/>
        <v>0</v>
      </c>
      <c r="J43" s="18"/>
      <c r="K43" s="14">
        <f t="shared" si="6"/>
        <v>0.14984881253580001</v>
      </c>
    </row>
  </sheetData>
  <conditionalFormatting sqref="F2:F43">
    <cfRule type="cellIs" dxfId="5" priority="1" stopIfTrue="1" operator="lessThan">
      <formula>0</formula>
    </cfRule>
  </conditionalFormatting>
  <conditionalFormatting sqref="F2:F43">
    <cfRule type="cellIs" dxfId="4" priority="2" stopIfTrue="1" operator="greaterThan">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K43"/>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2.7109375" defaultRowHeight="15.75" customHeight="1" x14ac:dyDescent="0.2"/>
  <cols>
    <col min="1" max="1" width="12.140625" customWidth="1"/>
    <col min="2" max="2" width="7.28515625" customWidth="1"/>
    <col min="3" max="4" width="9" customWidth="1"/>
    <col min="5" max="5" width="7.7109375" customWidth="1"/>
    <col min="6" max="6" width="11.28515625" customWidth="1"/>
    <col min="7" max="7" width="10.140625" customWidth="1"/>
    <col min="8" max="8" width="10.28515625" customWidth="1"/>
    <col min="9" max="9" width="7.42578125" customWidth="1"/>
    <col min="10" max="10" width="31.85546875" customWidth="1"/>
    <col min="11" max="11" width="7.42578125" customWidth="1"/>
  </cols>
  <sheetData>
    <row r="1" spans="1:11" ht="36" customHeight="1" x14ac:dyDescent="0.2">
      <c r="A1" s="1" t="s">
        <v>0</v>
      </c>
      <c r="B1" s="2" t="s">
        <v>1</v>
      </c>
      <c r="C1" s="2" t="s">
        <v>2</v>
      </c>
      <c r="D1" s="3" t="s">
        <v>3</v>
      </c>
      <c r="E1" s="4" t="s">
        <v>4</v>
      </c>
      <c r="F1" s="2" t="s">
        <v>5</v>
      </c>
      <c r="G1" s="5" t="s">
        <v>6</v>
      </c>
      <c r="H1" s="2" t="s">
        <v>7</v>
      </c>
      <c r="I1" s="4" t="s">
        <v>8</v>
      </c>
      <c r="J1" s="5" t="s">
        <v>9</v>
      </c>
      <c r="K1" s="6" t="s">
        <v>10</v>
      </c>
    </row>
    <row r="2" spans="1:11" ht="31.5" customHeight="1" x14ac:dyDescent="0.2">
      <c r="A2" s="7">
        <v>46147</v>
      </c>
      <c r="B2" s="8" t="s">
        <v>44</v>
      </c>
      <c r="C2" s="9">
        <f t="shared" ref="C2:C43" si="0">(G2-H2)/($A$43-A2+1)</f>
        <v>16.80952380952381</v>
      </c>
      <c r="D2" s="10">
        <v>0</v>
      </c>
      <c r="E2" s="11">
        <f t="shared" ref="E2:E43" si="1">IFERROR(D2/C2,0)</f>
        <v>0</v>
      </c>
      <c r="F2" s="12">
        <f t="shared" ref="F2:F43" si="2">D2-C2</f>
        <v>-16.80952380952381</v>
      </c>
      <c r="G2" s="9">
        <v>706</v>
      </c>
      <c r="H2" s="9">
        <v>0</v>
      </c>
      <c r="I2" s="11">
        <f t="shared" ref="I2:I43" si="3">IFERROR(H2/G2,0)</f>
        <v>0</v>
      </c>
      <c r="J2" s="18"/>
      <c r="K2" s="14">
        <v>5.7999999999999996E-3</v>
      </c>
    </row>
    <row r="3" spans="1:11" ht="31.5" customHeight="1" x14ac:dyDescent="0.2">
      <c r="A3" s="7">
        <v>46148</v>
      </c>
      <c r="B3" s="8" t="s">
        <v>44</v>
      </c>
      <c r="C3" s="9">
        <f t="shared" si="0"/>
        <v>17.219512195121951</v>
      </c>
      <c r="D3" s="10">
        <v>0</v>
      </c>
      <c r="E3" s="11">
        <f t="shared" si="1"/>
        <v>0</v>
      </c>
      <c r="F3" s="15">
        <f t="shared" si="2"/>
        <v>-17.219512195121951</v>
      </c>
      <c r="G3" s="9">
        <f t="shared" ref="G3:G43" si="4">G2</f>
        <v>706</v>
      </c>
      <c r="H3" s="16">
        <f t="shared" ref="H3:H43" si="5">H2+D3</f>
        <v>0</v>
      </c>
      <c r="I3" s="11">
        <f t="shared" si="3"/>
        <v>0</v>
      </c>
      <c r="J3" s="18"/>
      <c r="K3" s="14">
        <f t="shared" ref="K3:K43" si="6">K2</f>
        <v>5.7999999999999996E-3</v>
      </c>
    </row>
    <row r="4" spans="1:11" ht="31.5" customHeight="1" x14ac:dyDescent="0.2">
      <c r="A4" s="7">
        <v>46149</v>
      </c>
      <c r="B4" s="8" t="s">
        <v>44</v>
      </c>
      <c r="C4" s="9">
        <f t="shared" si="0"/>
        <v>17.649999999999999</v>
      </c>
      <c r="D4" s="10">
        <v>0</v>
      </c>
      <c r="E4" s="11">
        <f t="shared" si="1"/>
        <v>0</v>
      </c>
      <c r="F4" s="15">
        <f t="shared" si="2"/>
        <v>-17.649999999999999</v>
      </c>
      <c r="G4" s="9">
        <f t="shared" si="4"/>
        <v>706</v>
      </c>
      <c r="H4" s="16">
        <f t="shared" si="5"/>
        <v>0</v>
      </c>
      <c r="I4" s="11">
        <f t="shared" si="3"/>
        <v>0</v>
      </c>
      <c r="J4" s="18"/>
      <c r="K4" s="14">
        <f t="shared" si="6"/>
        <v>5.7999999999999996E-3</v>
      </c>
    </row>
    <row r="5" spans="1:11" ht="31.5" customHeight="1" x14ac:dyDescent="0.2">
      <c r="A5" s="7">
        <v>46150</v>
      </c>
      <c r="B5" s="8" t="s">
        <v>44</v>
      </c>
      <c r="C5" s="9">
        <f t="shared" si="0"/>
        <v>18.102564102564102</v>
      </c>
      <c r="D5" s="10">
        <v>0</v>
      </c>
      <c r="E5" s="11">
        <f t="shared" si="1"/>
        <v>0</v>
      </c>
      <c r="F5" s="15">
        <f t="shared" si="2"/>
        <v>-18.102564102564102</v>
      </c>
      <c r="G5" s="9">
        <f t="shared" si="4"/>
        <v>706</v>
      </c>
      <c r="H5" s="16">
        <f t="shared" si="5"/>
        <v>0</v>
      </c>
      <c r="I5" s="11">
        <f t="shared" si="3"/>
        <v>0</v>
      </c>
      <c r="J5" s="18"/>
      <c r="K5" s="14">
        <f t="shared" si="6"/>
        <v>5.7999999999999996E-3</v>
      </c>
    </row>
    <row r="6" spans="1:11" ht="31.5" customHeight="1" x14ac:dyDescent="0.2">
      <c r="A6" s="7">
        <v>46151</v>
      </c>
      <c r="B6" s="8" t="s">
        <v>44</v>
      </c>
      <c r="C6" s="9">
        <f t="shared" si="0"/>
        <v>18.578947368421051</v>
      </c>
      <c r="D6" s="10">
        <v>0</v>
      </c>
      <c r="E6" s="11">
        <f t="shared" si="1"/>
        <v>0</v>
      </c>
      <c r="F6" s="15">
        <f t="shared" si="2"/>
        <v>-18.578947368421051</v>
      </c>
      <c r="G6" s="9">
        <f t="shared" si="4"/>
        <v>706</v>
      </c>
      <c r="H6" s="16">
        <f t="shared" si="5"/>
        <v>0</v>
      </c>
      <c r="I6" s="11">
        <f t="shared" si="3"/>
        <v>0</v>
      </c>
      <c r="J6" s="18"/>
      <c r="K6" s="14">
        <f t="shared" si="6"/>
        <v>5.7999999999999996E-3</v>
      </c>
    </row>
    <row r="7" spans="1:11" ht="31.5" customHeight="1" x14ac:dyDescent="0.2">
      <c r="A7" s="7">
        <v>46152</v>
      </c>
      <c r="B7" s="8" t="s">
        <v>44</v>
      </c>
      <c r="C7" s="9">
        <f t="shared" si="0"/>
        <v>19.081081081081081</v>
      </c>
      <c r="D7" s="10">
        <v>0</v>
      </c>
      <c r="E7" s="11">
        <f t="shared" si="1"/>
        <v>0</v>
      </c>
      <c r="F7" s="15">
        <f t="shared" si="2"/>
        <v>-19.081081081081081</v>
      </c>
      <c r="G7" s="9">
        <f t="shared" si="4"/>
        <v>706</v>
      </c>
      <c r="H7" s="16">
        <f t="shared" si="5"/>
        <v>0</v>
      </c>
      <c r="I7" s="11">
        <f t="shared" si="3"/>
        <v>0</v>
      </c>
      <c r="J7" s="18"/>
      <c r="K7" s="14">
        <f t="shared" si="6"/>
        <v>5.7999999999999996E-3</v>
      </c>
    </row>
    <row r="8" spans="1:11" ht="31.5" customHeight="1" x14ac:dyDescent="0.2">
      <c r="A8" s="7">
        <v>46153</v>
      </c>
      <c r="B8" s="8" t="s">
        <v>44</v>
      </c>
      <c r="C8" s="9">
        <f t="shared" si="0"/>
        <v>19.611111111111111</v>
      </c>
      <c r="D8" s="10">
        <v>0</v>
      </c>
      <c r="E8" s="11">
        <f t="shared" si="1"/>
        <v>0</v>
      </c>
      <c r="F8" s="15">
        <f t="shared" si="2"/>
        <v>-19.611111111111111</v>
      </c>
      <c r="G8" s="9">
        <f t="shared" si="4"/>
        <v>706</v>
      </c>
      <c r="H8" s="16">
        <f t="shared" si="5"/>
        <v>0</v>
      </c>
      <c r="I8" s="11">
        <f t="shared" si="3"/>
        <v>0</v>
      </c>
      <c r="J8" s="18"/>
      <c r="K8" s="14">
        <f t="shared" si="6"/>
        <v>5.7999999999999996E-3</v>
      </c>
    </row>
    <row r="9" spans="1:11" ht="31.5" customHeight="1" x14ac:dyDescent="0.2">
      <c r="A9" s="7">
        <v>46154</v>
      </c>
      <c r="B9" s="8" t="s">
        <v>44</v>
      </c>
      <c r="C9" s="9">
        <f t="shared" si="0"/>
        <v>20.171428571428571</v>
      </c>
      <c r="D9" s="10">
        <v>0</v>
      </c>
      <c r="E9" s="11">
        <f t="shared" si="1"/>
        <v>0</v>
      </c>
      <c r="F9" s="15">
        <f t="shared" si="2"/>
        <v>-20.171428571428571</v>
      </c>
      <c r="G9" s="9">
        <f t="shared" si="4"/>
        <v>706</v>
      </c>
      <c r="H9" s="16">
        <f t="shared" si="5"/>
        <v>0</v>
      </c>
      <c r="I9" s="11">
        <f t="shared" si="3"/>
        <v>0</v>
      </c>
      <c r="J9" s="18"/>
      <c r="K9" s="14">
        <f t="shared" si="6"/>
        <v>5.7999999999999996E-3</v>
      </c>
    </row>
    <row r="10" spans="1:11" ht="31.5" customHeight="1" x14ac:dyDescent="0.2">
      <c r="A10" s="7">
        <v>46155</v>
      </c>
      <c r="B10" s="8" t="s">
        <v>44</v>
      </c>
      <c r="C10" s="9">
        <f t="shared" si="0"/>
        <v>20.764705882352942</v>
      </c>
      <c r="D10" s="10">
        <v>0</v>
      </c>
      <c r="E10" s="11">
        <f t="shared" si="1"/>
        <v>0</v>
      </c>
      <c r="F10" s="15">
        <f t="shared" si="2"/>
        <v>-20.764705882352942</v>
      </c>
      <c r="G10" s="9">
        <f t="shared" si="4"/>
        <v>706</v>
      </c>
      <c r="H10" s="16">
        <f t="shared" si="5"/>
        <v>0</v>
      </c>
      <c r="I10" s="11">
        <f t="shared" si="3"/>
        <v>0</v>
      </c>
      <c r="J10" s="18"/>
      <c r="K10" s="14">
        <f t="shared" si="6"/>
        <v>5.7999999999999996E-3</v>
      </c>
    </row>
    <row r="11" spans="1:11" ht="31.5" customHeight="1" x14ac:dyDescent="0.2">
      <c r="A11" s="7">
        <v>46156</v>
      </c>
      <c r="B11" s="8" t="s">
        <v>44</v>
      </c>
      <c r="C11" s="9">
        <f t="shared" si="0"/>
        <v>21.393939393939394</v>
      </c>
      <c r="D11" s="10">
        <v>0</v>
      </c>
      <c r="E11" s="11">
        <f t="shared" si="1"/>
        <v>0</v>
      </c>
      <c r="F11" s="15">
        <f t="shared" si="2"/>
        <v>-21.393939393939394</v>
      </c>
      <c r="G11" s="9">
        <f t="shared" si="4"/>
        <v>706</v>
      </c>
      <c r="H11" s="16">
        <f t="shared" si="5"/>
        <v>0</v>
      </c>
      <c r="I11" s="11">
        <f t="shared" si="3"/>
        <v>0</v>
      </c>
      <c r="J11" s="18"/>
      <c r="K11" s="14">
        <f t="shared" si="6"/>
        <v>5.7999999999999996E-3</v>
      </c>
    </row>
    <row r="12" spans="1:11" ht="31.5" customHeight="1" x14ac:dyDescent="0.2">
      <c r="A12" s="7">
        <v>46157</v>
      </c>
      <c r="B12" s="8" t="s">
        <v>44</v>
      </c>
      <c r="C12" s="9">
        <f t="shared" si="0"/>
        <v>22.0625</v>
      </c>
      <c r="D12" s="10">
        <v>0</v>
      </c>
      <c r="E12" s="11">
        <f t="shared" si="1"/>
        <v>0</v>
      </c>
      <c r="F12" s="15">
        <f t="shared" si="2"/>
        <v>-22.0625</v>
      </c>
      <c r="G12" s="9">
        <f t="shared" si="4"/>
        <v>706</v>
      </c>
      <c r="H12" s="16">
        <f t="shared" si="5"/>
        <v>0</v>
      </c>
      <c r="I12" s="11">
        <f t="shared" si="3"/>
        <v>0</v>
      </c>
      <c r="J12" s="18"/>
      <c r="K12" s="14">
        <f t="shared" si="6"/>
        <v>5.7999999999999996E-3</v>
      </c>
    </row>
    <row r="13" spans="1:11" ht="31.5" customHeight="1" x14ac:dyDescent="0.2">
      <c r="A13" s="7">
        <v>46158</v>
      </c>
      <c r="B13" s="8" t="s">
        <v>44</v>
      </c>
      <c r="C13" s="9">
        <f t="shared" si="0"/>
        <v>22.774193548387096</v>
      </c>
      <c r="D13" s="10">
        <v>0</v>
      </c>
      <c r="E13" s="11">
        <f t="shared" si="1"/>
        <v>0</v>
      </c>
      <c r="F13" s="15">
        <f t="shared" si="2"/>
        <v>-22.774193548387096</v>
      </c>
      <c r="G13" s="9">
        <f t="shared" si="4"/>
        <v>706</v>
      </c>
      <c r="H13" s="16">
        <f t="shared" si="5"/>
        <v>0</v>
      </c>
      <c r="I13" s="11">
        <f t="shared" si="3"/>
        <v>0</v>
      </c>
      <c r="J13" s="18"/>
      <c r="K13" s="14">
        <f t="shared" si="6"/>
        <v>5.7999999999999996E-3</v>
      </c>
    </row>
    <row r="14" spans="1:11" ht="31.5" customHeight="1" x14ac:dyDescent="0.2">
      <c r="A14" s="7">
        <v>46159</v>
      </c>
      <c r="B14" s="8" t="s">
        <v>44</v>
      </c>
      <c r="C14" s="9">
        <f t="shared" si="0"/>
        <v>23.533333333333335</v>
      </c>
      <c r="D14" s="10">
        <v>0</v>
      </c>
      <c r="E14" s="11">
        <f t="shared" si="1"/>
        <v>0</v>
      </c>
      <c r="F14" s="15">
        <f t="shared" si="2"/>
        <v>-23.533333333333335</v>
      </c>
      <c r="G14" s="9">
        <f t="shared" si="4"/>
        <v>706</v>
      </c>
      <c r="H14" s="16">
        <f t="shared" si="5"/>
        <v>0</v>
      </c>
      <c r="I14" s="11">
        <f t="shared" si="3"/>
        <v>0</v>
      </c>
      <c r="J14" s="18"/>
      <c r="K14" s="14">
        <f t="shared" si="6"/>
        <v>5.7999999999999996E-3</v>
      </c>
    </row>
    <row r="15" spans="1:11" ht="31.5" customHeight="1" x14ac:dyDescent="0.2">
      <c r="A15" s="7">
        <v>46160</v>
      </c>
      <c r="B15" s="8" t="s">
        <v>44</v>
      </c>
      <c r="C15" s="9">
        <f t="shared" si="0"/>
        <v>24.344827586206897</v>
      </c>
      <c r="D15" s="10">
        <v>0</v>
      </c>
      <c r="E15" s="11">
        <f t="shared" si="1"/>
        <v>0</v>
      </c>
      <c r="F15" s="15">
        <f t="shared" si="2"/>
        <v>-24.344827586206897</v>
      </c>
      <c r="G15" s="9">
        <f t="shared" si="4"/>
        <v>706</v>
      </c>
      <c r="H15" s="16">
        <f t="shared" si="5"/>
        <v>0</v>
      </c>
      <c r="I15" s="11">
        <f t="shared" si="3"/>
        <v>0</v>
      </c>
      <c r="J15" s="18"/>
      <c r="K15" s="14">
        <f t="shared" si="6"/>
        <v>5.7999999999999996E-3</v>
      </c>
    </row>
    <row r="16" spans="1:11" ht="31.5" customHeight="1" x14ac:dyDescent="0.2">
      <c r="A16" s="7">
        <v>46161</v>
      </c>
      <c r="B16" s="8" t="s">
        <v>44</v>
      </c>
      <c r="C16" s="9">
        <f t="shared" si="0"/>
        <v>25.214285714285715</v>
      </c>
      <c r="D16" s="10">
        <v>0</v>
      </c>
      <c r="E16" s="11">
        <f t="shared" si="1"/>
        <v>0</v>
      </c>
      <c r="F16" s="15">
        <f t="shared" si="2"/>
        <v>-25.214285714285715</v>
      </c>
      <c r="G16" s="9">
        <f t="shared" si="4"/>
        <v>706</v>
      </c>
      <c r="H16" s="16">
        <f t="shared" si="5"/>
        <v>0</v>
      </c>
      <c r="I16" s="11">
        <f t="shared" si="3"/>
        <v>0</v>
      </c>
      <c r="J16" s="18"/>
      <c r="K16" s="14">
        <f t="shared" si="6"/>
        <v>5.7999999999999996E-3</v>
      </c>
    </row>
    <row r="17" spans="1:11" ht="31.5" customHeight="1" x14ac:dyDescent="0.2">
      <c r="A17" s="7">
        <v>46162</v>
      </c>
      <c r="B17" s="8" t="s">
        <v>44</v>
      </c>
      <c r="C17" s="9">
        <f t="shared" si="0"/>
        <v>26.148148148148149</v>
      </c>
      <c r="D17" s="10">
        <v>0</v>
      </c>
      <c r="E17" s="11">
        <f t="shared" si="1"/>
        <v>0</v>
      </c>
      <c r="F17" s="15">
        <f t="shared" si="2"/>
        <v>-26.148148148148149</v>
      </c>
      <c r="G17" s="9">
        <f t="shared" si="4"/>
        <v>706</v>
      </c>
      <c r="H17" s="16">
        <f t="shared" si="5"/>
        <v>0</v>
      </c>
      <c r="I17" s="11">
        <f t="shared" si="3"/>
        <v>0</v>
      </c>
      <c r="J17" s="18"/>
      <c r="K17" s="14">
        <f t="shared" si="6"/>
        <v>5.7999999999999996E-3</v>
      </c>
    </row>
    <row r="18" spans="1:11" ht="31.5" customHeight="1" x14ac:dyDescent="0.2">
      <c r="A18" s="7">
        <v>46163</v>
      </c>
      <c r="B18" s="8" t="s">
        <v>44</v>
      </c>
      <c r="C18" s="9">
        <f t="shared" si="0"/>
        <v>27.153846153846153</v>
      </c>
      <c r="D18" s="10">
        <v>0</v>
      </c>
      <c r="E18" s="11">
        <f t="shared" si="1"/>
        <v>0</v>
      </c>
      <c r="F18" s="15">
        <f t="shared" si="2"/>
        <v>-27.153846153846153</v>
      </c>
      <c r="G18" s="9">
        <f t="shared" si="4"/>
        <v>706</v>
      </c>
      <c r="H18" s="16">
        <f t="shared" si="5"/>
        <v>0</v>
      </c>
      <c r="I18" s="11">
        <f t="shared" si="3"/>
        <v>0</v>
      </c>
      <c r="J18" s="18"/>
      <c r="K18" s="14">
        <f t="shared" si="6"/>
        <v>5.7999999999999996E-3</v>
      </c>
    </row>
    <row r="19" spans="1:11" ht="31.5" customHeight="1" x14ac:dyDescent="0.2">
      <c r="A19" s="7">
        <v>46164</v>
      </c>
      <c r="B19" s="8" t="s">
        <v>44</v>
      </c>
      <c r="C19" s="9">
        <f t="shared" si="0"/>
        <v>28.24</v>
      </c>
      <c r="D19" s="10">
        <v>0</v>
      </c>
      <c r="E19" s="11">
        <f t="shared" si="1"/>
        <v>0</v>
      </c>
      <c r="F19" s="15">
        <f t="shared" si="2"/>
        <v>-28.24</v>
      </c>
      <c r="G19" s="9">
        <f t="shared" si="4"/>
        <v>706</v>
      </c>
      <c r="H19" s="16">
        <f t="shared" si="5"/>
        <v>0</v>
      </c>
      <c r="I19" s="11">
        <f t="shared" si="3"/>
        <v>0</v>
      </c>
      <c r="J19" s="18"/>
      <c r="K19" s="14">
        <f t="shared" si="6"/>
        <v>5.7999999999999996E-3</v>
      </c>
    </row>
    <row r="20" spans="1:11" ht="31.5" customHeight="1" x14ac:dyDescent="0.2">
      <c r="A20" s="7">
        <v>46165</v>
      </c>
      <c r="B20" s="8" t="s">
        <v>44</v>
      </c>
      <c r="C20" s="9">
        <f t="shared" si="0"/>
        <v>29.416666666666668</v>
      </c>
      <c r="D20" s="10">
        <v>0</v>
      </c>
      <c r="E20" s="11">
        <f t="shared" si="1"/>
        <v>0</v>
      </c>
      <c r="F20" s="15">
        <f t="shared" si="2"/>
        <v>-29.416666666666668</v>
      </c>
      <c r="G20" s="9">
        <f t="shared" si="4"/>
        <v>706</v>
      </c>
      <c r="H20" s="16">
        <f t="shared" si="5"/>
        <v>0</v>
      </c>
      <c r="I20" s="11">
        <f t="shared" si="3"/>
        <v>0</v>
      </c>
      <c r="J20" s="18"/>
      <c r="K20" s="14">
        <f t="shared" si="6"/>
        <v>5.7999999999999996E-3</v>
      </c>
    </row>
    <row r="21" spans="1:11" ht="31.5" customHeight="1" x14ac:dyDescent="0.2">
      <c r="A21" s="7">
        <v>46166</v>
      </c>
      <c r="B21" s="8" t="s">
        <v>44</v>
      </c>
      <c r="C21" s="9">
        <f t="shared" si="0"/>
        <v>30.695652173913043</v>
      </c>
      <c r="D21" s="10">
        <v>0</v>
      </c>
      <c r="E21" s="11">
        <f t="shared" si="1"/>
        <v>0</v>
      </c>
      <c r="F21" s="15">
        <f t="shared" si="2"/>
        <v>-30.695652173913043</v>
      </c>
      <c r="G21" s="9">
        <f t="shared" si="4"/>
        <v>706</v>
      </c>
      <c r="H21" s="16">
        <f t="shared" si="5"/>
        <v>0</v>
      </c>
      <c r="I21" s="11">
        <f t="shared" si="3"/>
        <v>0</v>
      </c>
      <c r="J21" s="18"/>
      <c r="K21" s="14">
        <f t="shared" si="6"/>
        <v>5.7999999999999996E-3</v>
      </c>
    </row>
    <row r="22" spans="1:11" ht="31.5" customHeight="1" x14ac:dyDescent="0.2">
      <c r="A22" s="7">
        <v>46167</v>
      </c>
      <c r="B22" s="8" t="s">
        <v>44</v>
      </c>
      <c r="C22" s="9">
        <f t="shared" si="0"/>
        <v>32.090909090909093</v>
      </c>
      <c r="D22" s="10">
        <v>0</v>
      </c>
      <c r="E22" s="11">
        <f t="shared" si="1"/>
        <v>0</v>
      </c>
      <c r="F22" s="15">
        <f t="shared" si="2"/>
        <v>-32.090909090909093</v>
      </c>
      <c r="G22" s="9">
        <f t="shared" si="4"/>
        <v>706</v>
      </c>
      <c r="H22" s="16">
        <f t="shared" si="5"/>
        <v>0</v>
      </c>
      <c r="I22" s="11">
        <f t="shared" si="3"/>
        <v>0</v>
      </c>
      <c r="J22" s="18"/>
      <c r="K22" s="14">
        <f t="shared" si="6"/>
        <v>5.7999999999999996E-3</v>
      </c>
    </row>
    <row r="23" spans="1:11" ht="31.5" customHeight="1" x14ac:dyDescent="0.2">
      <c r="A23" s="7">
        <v>46168</v>
      </c>
      <c r="B23" s="8" t="s">
        <v>44</v>
      </c>
      <c r="C23" s="9">
        <f t="shared" si="0"/>
        <v>33.61904761904762</v>
      </c>
      <c r="D23" s="10">
        <v>0</v>
      </c>
      <c r="E23" s="11">
        <f t="shared" si="1"/>
        <v>0</v>
      </c>
      <c r="F23" s="15">
        <f t="shared" si="2"/>
        <v>-33.61904761904762</v>
      </c>
      <c r="G23" s="9">
        <f t="shared" si="4"/>
        <v>706</v>
      </c>
      <c r="H23" s="16">
        <f t="shared" si="5"/>
        <v>0</v>
      </c>
      <c r="I23" s="11">
        <f t="shared" si="3"/>
        <v>0</v>
      </c>
      <c r="J23" s="18"/>
      <c r="K23" s="14">
        <f t="shared" si="6"/>
        <v>5.7999999999999996E-3</v>
      </c>
    </row>
    <row r="24" spans="1:11" ht="31.5" customHeight="1" x14ac:dyDescent="0.2">
      <c r="A24" s="7">
        <v>46169</v>
      </c>
      <c r="B24" s="8" t="s">
        <v>44</v>
      </c>
      <c r="C24" s="9">
        <f t="shared" si="0"/>
        <v>35.299999999999997</v>
      </c>
      <c r="D24" s="10">
        <v>0</v>
      </c>
      <c r="E24" s="11">
        <f t="shared" si="1"/>
        <v>0</v>
      </c>
      <c r="F24" s="15">
        <f t="shared" si="2"/>
        <v>-35.299999999999997</v>
      </c>
      <c r="G24" s="9">
        <f t="shared" si="4"/>
        <v>706</v>
      </c>
      <c r="H24" s="16">
        <f t="shared" si="5"/>
        <v>0</v>
      </c>
      <c r="I24" s="11">
        <f t="shared" si="3"/>
        <v>0</v>
      </c>
      <c r="J24" s="18"/>
      <c r="K24" s="14">
        <f t="shared" si="6"/>
        <v>5.7999999999999996E-3</v>
      </c>
    </row>
    <row r="25" spans="1:11" ht="31.5" customHeight="1" x14ac:dyDescent="0.2">
      <c r="A25" s="7">
        <v>46170</v>
      </c>
      <c r="B25" s="8" t="s">
        <v>44</v>
      </c>
      <c r="C25" s="9">
        <f t="shared" si="0"/>
        <v>37.157894736842103</v>
      </c>
      <c r="D25" s="10">
        <v>0</v>
      </c>
      <c r="E25" s="11">
        <f t="shared" si="1"/>
        <v>0</v>
      </c>
      <c r="F25" s="15">
        <f t="shared" si="2"/>
        <v>-37.157894736842103</v>
      </c>
      <c r="G25" s="9">
        <f t="shared" si="4"/>
        <v>706</v>
      </c>
      <c r="H25" s="16">
        <f t="shared" si="5"/>
        <v>0</v>
      </c>
      <c r="I25" s="11">
        <f t="shared" si="3"/>
        <v>0</v>
      </c>
      <c r="J25" s="18"/>
      <c r="K25" s="14">
        <f t="shared" si="6"/>
        <v>5.7999999999999996E-3</v>
      </c>
    </row>
    <row r="26" spans="1:11" ht="31.5" customHeight="1" x14ac:dyDescent="0.2">
      <c r="A26" s="7">
        <v>46171</v>
      </c>
      <c r="B26" s="8" t="s">
        <v>44</v>
      </c>
      <c r="C26" s="9">
        <f t="shared" si="0"/>
        <v>39.222222222222221</v>
      </c>
      <c r="D26" s="10">
        <v>0</v>
      </c>
      <c r="E26" s="11">
        <f t="shared" si="1"/>
        <v>0</v>
      </c>
      <c r="F26" s="15">
        <f t="shared" si="2"/>
        <v>-39.222222222222221</v>
      </c>
      <c r="G26" s="9">
        <f t="shared" si="4"/>
        <v>706</v>
      </c>
      <c r="H26" s="16">
        <f t="shared" si="5"/>
        <v>0</v>
      </c>
      <c r="I26" s="11">
        <f t="shared" si="3"/>
        <v>0</v>
      </c>
      <c r="J26" s="18"/>
      <c r="K26" s="14">
        <f t="shared" si="6"/>
        <v>5.7999999999999996E-3</v>
      </c>
    </row>
    <row r="27" spans="1:11" ht="31.5" customHeight="1" x14ac:dyDescent="0.2">
      <c r="A27" s="7">
        <v>46172</v>
      </c>
      <c r="B27" s="8" t="s">
        <v>44</v>
      </c>
      <c r="C27" s="9">
        <f t="shared" si="0"/>
        <v>41.529411764705884</v>
      </c>
      <c r="D27" s="10">
        <v>0</v>
      </c>
      <c r="E27" s="11">
        <f t="shared" si="1"/>
        <v>0</v>
      </c>
      <c r="F27" s="15">
        <f t="shared" si="2"/>
        <v>-41.529411764705884</v>
      </c>
      <c r="G27" s="9">
        <f t="shared" si="4"/>
        <v>706</v>
      </c>
      <c r="H27" s="16">
        <f t="shared" si="5"/>
        <v>0</v>
      </c>
      <c r="I27" s="11">
        <f t="shared" si="3"/>
        <v>0</v>
      </c>
      <c r="J27" s="18"/>
      <c r="K27" s="14">
        <f t="shared" si="6"/>
        <v>5.7999999999999996E-3</v>
      </c>
    </row>
    <row r="28" spans="1:11" ht="31.5" customHeight="1" x14ac:dyDescent="0.2">
      <c r="A28" s="7">
        <v>46173</v>
      </c>
      <c r="B28" s="8" t="s">
        <v>44</v>
      </c>
      <c r="C28" s="9">
        <f t="shared" si="0"/>
        <v>44.125</v>
      </c>
      <c r="D28" s="10">
        <v>0</v>
      </c>
      <c r="E28" s="11">
        <f t="shared" si="1"/>
        <v>0</v>
      </c>
      <c r="F28" s="15">
        <f t="shared" si="2"/>
        <v>-44.125</v>
      </c>
      <c r="G28" s="9">
        <f t="shared" si="4"/>
        <v>706</v>
      </c>
      <c r="H28" s="16">
        <f t="shared" si="5"/>
        <v>0</v>
      </c>
      <c r="I28" s="11">
        <f t="shared" si="3"/>
        <v>0</v>
      </c>
      <c r="J28" s="18"/>
      <c r="K28" s="14">
        <f t="shared" si="6"/>
        <v>5.7999999999999996E-3</v>
      </c>
    </row>
    <row r="29" spans="1:11" ht="31.5" customHeight="1" x14ac:dyDescent="0.2">
      <c r="A29" s="25">
        <v>46174</v>
      </c>
      <c r="B29" s="8" t="s">
        <v>44</v>
      </c>
      <c r="C29" s="9">
        <f t="shared" si="0"/>
        <v>47.06666666666667</v>
      </c>
      <c r="D29" s="26">
        <v>0</v>
      </c>
      <c r="E29" s="27">
        <f t="shared" si="1"/>
        <v>0</v>
      </c>
      <c r="F29" s="28">
        <f t="shared" si="2"/>
        <v>-47.06666666666667</v>
      </c>
      <c r="G29" s="29">
        <f t="shared" si="4"/>
        <v>706</v>
      </c>
      <c r="H29" s="29">
        <f t="shared" si="5"/>
        <v>0</v>
      </c>
      <c r="I29" s="27">
        <f t="shared" si="3"/>
        <v>0</v>
      </c>
      <c r="J29" s="30"/>
      <c r="K29" s="31">
        <f t="shared" si="6"/>
        <v>5.7999999999999996E-3</v>
      </c>
    </row>
    <row r="30" spans="1:11" ht="31.5" customHeight="1" x14ac:dyDescent="0.2">
      <c r="A30" s="32">
        <v>46175</v>
      </c>
      <c r="B30" s="8" t="s">
        <v>44</v>
      </c>
      <c r="C30" s="9">
        <f t="shared" si="0"/>
        <v>50.428571428571431</v>
      </c>
      <c r="D30" s="33">
        <v>0</v>
      </c>
      <c r="E30" s="34">
        <f t="shared" si="1"/>
        <v>0</v>
      </c>
      <c r="F30" s="35">
        <f t="shared" si="2"/>
        <v>-50.428571428571431</v>
      </c>
      <c r="G30" s="36">
        <f t="shared" si="4"/>
        <v>706</v>
      </c>
      <c r="H30" s="36">
        <f t="shared" si="5"/>
        <v>0</v>
      </c>
      <c r="I30" s="34">
        <f t="shared" si="3"/>
        <v>0</v>
      </c>
      <c r="J30" s="30"/>
      <c r="K30" s="31">
        <f t="shared" si="6"/>
        <v>5.7999999999999996E-3</v>
      </c>
    </row>
    <row r="31" spans="1:11" ht="31.5" customHeight="1" x14ac:dyDescent="0.2">
      <c r="A31" s="32">
        <v>46176</v>
      </c>
      <c r="B31" s="8" t="s">
        <v>44</v>
      </c>
      <c r="C31" s="9">
        <f t="shared" si="0"/>
        <v>54.307692307692307</v>
      </c>
      <c r="D31" s="33">
        <v>0</v>
      </c>
      <c r="E31" s="34">
        <f t="shared" si="1"/>
        <v>0</v>
      </c>
      <c r="F31" s="35">
        <f t="shared" si="2"/>
        <v>-54.307692307692307</v>
      </c>
      <c r="G31" s="36">
        <f t="shared" si="4"/>
        <v>706</v>
      </c>
      <c r="H31" s="36">
        <f t="shared" si="5"/>
        <v>0</v>
      </c>
      <c r="I31" s="34">
        <f t="shared" si="3"/>
        <v>0</v>
      </c>
      <c r="J31" s="30"/>
      <c r="K31" s="31">
        <f t="shared" si="6"/>
        <v>5.7999999999999996E-3</v>
      </c>
    </row>
    <row r="32" spans="1:11" ht="31.5" customHeight="1" x14ac:dyDescent="0.2">
      <c r="A32" s="32">
        <v>46177</v>
      </c>
      <c r="B32" s="8" t="s">
        <v>44</v>
      </c>
      <c r="C32" s="9">
        <f t="shared" si="0"/>
        <v>58.833333333333336</v>
      </c>
      <c r="D32" s="33">
        <v>0</v>
      </c>
      <c r="E32" s="34">
        <f t="shared" si="1"/>
        <v>0</v>
      </c>
      <c r="F32" s="35">
        <f t="shared" si="2"/>
        <v>-58.833333333333336</v>
      </c>
      <c r="G32" s="36">
        <f t="shared" si="4"/>
        <v>706</v>
      </c>
      <c r="H32" s="36">
        <f t="shared" si="5"/>
        <v>0</v>
      </c>
      <c r="I32" s="34">
        <f t="shared" si="3"/>
        <v>0</v>
      </c>
      <c r="J32" s="30"/>
      <c r="K32" s="31">
        <f t="shared" si="6"/>
        <v>5.7999999999999996E-3</v>
      </c>
    </row>
    <row r="33" spans="1:11" ht="31.5" customHeight="1" x14ac:dyDescent="0.2">
      <c r="A33" s="32">
        <v>46178</v>
      </c>
      <c r="B33" s="8" t="s">
        <v>44</v>
      </c>
      <c r="C33" s="9">
        <f t="shared" si="0"/>
        <v>64.181818181818187</v>
      </c>
      <c r="D33" s="33">
        <v>0</v>
      </c>
      <c r="E33" s="34">
        <f t="shared" si="1"/>
        <v>0</v>
      </c>
      <c r="F33" s="35">
        <f t="shared" si="2"/>
        <v>-64.181818181818187</v>
      </c>
      <c r="G33" s="36">
        <f t="shared" si="4"/>
        <v>706</v>
      </c>
      <c r="H33" s="36">
        <f t="shared" si="5"/>
        <v>0</v>
      </c>
      <c r="I33" s="34">
        <f t="shared" si="3"/>
        <v>0</v>
      </c>
      <c r="J33" s="30"/>
      <c r="K33" s="31">
        <f t="shared" si="6"/>
        <v>5.7999999999999996E-3</v>
      </c>
    </row>
    <row r="34" spans="1:11" ht="31.5" customHeight="1" x14ac:dyDescent="0.2">
      <c r="A34" s="32">
        <v>46179</v>
      </c>
      <c r="B34" s="8" t="s">
        <v>44</v>
      </c>
      <c r="C34" s="9">
        <f t="shared" si="0"/>
        <v>70.599999999999994</v>
      </c>
      <c r="D34" s="33">
        <v>0</v>
      </c>
      <c r="E34" s="34">
        <f t="shared" si="1"/>
        <v>0</v>
      </c>
      <c r="F34" s="35">
        <f t="shared" si="2"/>
        <v>-70.599999999999994</v>
      </c>
      <c r="G34" s="36">
        <f t="shared" si="4"/>
        <v>706</v>
      </c>
      <c r="H34" s="36">
        <f t="shared" si="5"/>
        <v>0</v>
      </c>
      <c r="I34" s="34">
        <f t="shared" si="3"/>
        <v>0</v>
      </c>
      <c r="J34" s="30"/>
      <c r="K34" s="31">
        <f t="shared" si="6"/>
        <v>5.7999999999999996E-3</v>
      </c>
    </row>
    <row r="35" spans="1:11" ht="31.5" customHeight="1" x14ac:dyDescent="0.2">
      <c r="A35" s="32">
        <v>46180</v>
      </c>
      <c r="B35" s="8" t="s">
        <v>44</v>
      </c>
      <c r="C35" s="9">
        <f t="shared" si="0"/>
        <v>78.444444444444443</v>
      </c>
      <c r="D35" s="33">
        <v>0</v>
      </c>
      <c r="E35" s="34">
        <f t="shared" si="1"/>
        <v>0</v>
      </c>
      <c r="F35" s="35">
        <f t="shared" si="2"/>
        <v>-78.444444444444443</v>
      </c>
      <c r="G35" s="36">
        <f t="shared" si="4"/>
        <v>706</v>
      </c>
      <c r="H35" s="36">
        <f t="shared" si="5"/>
        <v>0</v>
      </c>
      <c r="I35" s="34">
        <f t="shared" si="3"/>
        <v>0</v>
      </c>
      <c r="J35" s="30"/>
      <c r="K35" s="31">
        <f t="shared" si="6"/>
        <v>5.7999999999999996E-3</v>
      </c>
    </row>
    <row r="36" spans="1:11" ht="31.5" customHeight="1" x14ac:dyDescent="0.2">
      <c r="A36" s="32">
        <v>46181</v>
      </c>
      <c r="B36" s="8" t="s">
        <v>44</v>
      </c>
      <c r="C36" s="9">
        <f t="shared" si="0"/>
        <v>88.25</v>
      </c>
      <c r="D36" s="33">
        <v>0</v>
      </c>
      <c r="E36" s="34">
        <f t="shared" si="1"/>
        <v>0</v>
      </c>
      <c r="F36" s="35">
        <f t="shared" si="2"/>
        <v>-88.25</v>
      </c>
      <c r="G36" s="36">
        <f t="shared" si="4"/>
        <v>706</v>
      </c>
      <c r="H36" s="36">
        <f t="shared" si="5"/>
        <v>0</v>
      </c>
      <c r="I36" s="34">
        <f t="shared" si="3"/>
        <v>0</v>
      </c>
      <c r="J36" s="30"/>
      <c r="K36" s="31">
        <f t="shared" si="6"/>
        <v>5.7999999999999996E-3</v>
      </c>
    </row>
    <row r="37" spans="1:11" ht="31.5" customHeight="1" x14ac:dyDescent="0.2">
      <c r="A37" s="32">
        <v>46182</v>
      </c>
      <c r="B37" s="8" t="s">
        <v>44</v>
      </c>
      <c r="C37" s="9">
        <f t="shared" si="0"/>
        <v>100.85714285714286</v>
      </c>
      <c r="D37" s="33">
        <v>0</v>
      </c>
      <c r="E37" s="34">
        <f t="shared" si="1"/>
        <v>0</v>
      </c>
      <c r="F37" s="35">
        <f t="shared" si="2"/>
        <v>-100.85714285714286</v>
      </c>
      <c r="G37" s="36">
        <f t="shared" si="4"/>
        <v>706</v>
      </c>
      <c r="H37" s="36">
        <f t="shared" si="5"/>
        <v>0</v>
      </c>
      <c r="I37" s="34">
        <f t="shared" si="3"/>
        <v>0</v>
      </c>
      <c r="J37" s="30"/>
      <c r="K37" s="31">
        <f t="shared" si="6"/>
        <v>5.7999999999999996E-3</v>
      </c>
    </row>
    <row r="38" spans="1:11" ht="31.5" customHeight="1" x14ac:dyDescent="0.2">
      <c r="A38" s="32">
        <v>46183</v>
      </c>
      <c r="B38" s="8" t="s">
        <v>44</v>
      </c>
      <c r="C38" s="9">
        <f t="shared" si="0"/>
        <v>117.66666666666667</v>
      </c>
      <c r="D38" s="33">
        <v>0</v>
      </c>
      <c r="E38" s="34">
        <f t="shared" si="1"/>
        <v>0</v>
      </c>
      <c r="F38" s="35">
        <f t="shared" si="2"/>
        <v>-117.66666666666667</v>
      </c>
      <c r="G38" s="36">
        <f t="shared" si="4"/>
        <v>706</v>
      </c>
      <c r="H38" s="36">
        <f t="shared" si="5"/>
        <v>0</v>
      </c>
      <c r="I38" s="34">
        <f t="shared" si="3"/>
        <v>0</v>
      </c>
      <c r="J38" s="30"/>
      <c r="K38" s="31">
        <f t="shared" si="6"/>
        <v>5.7999999999999996E-3</v>
      </c>
    </row>
    <row r="39" spans="1:11" ht="31.5" customHeight="1" x14ac:dyDescent="0.2">
      <c r="A39" s="32">
        <v>46184</v>
      </c>
      <c r="B39" s="8" t="s">
        <v>44</v>
      </c>
      <c r="C39" s="9">
        <f t="shared" si="0"/>
        <v>141.19999999999999</v>
      </c>
      <c r="D39" s="33">
        <v>0</v>
      </c>
      <c r="E39" s="34">
        <f t="shared" si="1"/>
        <v>0</v>
      </c>
      <c r="F39" s="35">
        <f t="shared" si="2"/>
        <v>-141.19999999999999</v>
      </c>
      <c r="G39" s="36">
        <f t="shared" si="4"/>
        <v>706</v>
      </c>
      <c r="H39" s="36">
        <f t="shared" si="5"/>
        <v>0</v>
      </c>
      <c r="I39" s="34">
        <f t="shared" si="3"/>
        <v>0</v>
      </c>
      <c r="J39" s="30"/>
      <c r="K39" s="31">
        <f t="shared" si="6"/>
        <v>5.7999999999999996E-3</v>
      </c>
    </row>
    <row r="40" spans="1:11" ht="31.5" customHeight="1" x14ac:dyDescent="0.2">
      <c r="A40" s="32">
        <v>46185</v>
      </c>
      <c r="B40" s="8" t="s">
        <v>44</v>
      </c>
      <c r="C40" s="9">
        <f t="shared" si="0"/>
        <v>176.5</v>
      </c>
      <c r="D40" s="33">
        <v>0</v>
      </c>
      <c r="E40" s="34">
        <f t="shared" si="1"/>
        <v>0</v>
      </c>
      <c r="F40" s="35">
        <f t="shared" si="2"/>
        <v>-176.5</v>
      </c>
      <c r="G40" s="36">
        <f t="shared" si="4"/>
        <v>706</v>
      </c>
      <c r="H40" s="36">
        <f t="shared" si="5"/>
        <v>0</v>
      </c>
      <c r="I40" s="34">
        <f t="shared" si="3"/>
        <v>0</v>
      </c>
      <c r="J40" s="30"/>
      <c r="K40" s="31">
        <f t="shared" si="6"/>
        <v>5.7999999999999996E-3</v>
      </c>
    </row>
    <row r="41" spans="1:11" ht="31.5" customHeight="1" x14ac:dyDescent="0.2">
      <c r="A41" s="32">
        <v>46186</v>
      </c>
      <c r="B41" s="8" t="s">
        <v>44</v>
      </c>
      <c r="C41" s="9">
        <f t="shared" si="0"/>
        <v>235.33333333333334</v>
      </c>
      <c r="D41" s="33">
        <v>0</v>
      </c>
      <c r="E41" s="34">
        <f t="shared" si="1"/>
        <v>0</v>
      </c>
      <c r="F41" s="35">
        <f t="shared" si="2"/>
        <v>-235.33333333333334</v>
      </c>
      <c r="G41" s="36">
        <f t="shared" si="4"/>
        <v>706</v>
      </c>
      <c r="H41" s="36">
        <f t="shared" si="5"/>
        <v>0</v>
      </c>
      <c r="I41" s="34">
        <f t="shared" si="3"/>
        <v>0</v>
      </c>
      <c r="J41" s="30"/>
      <c r="K41" s="31">
        <f t="shared" si="6"/>
        <v>5.7999999999999996E-3</v>
      </c>
    </row>
    <row r="42" spans="1:11" ht="31.5" customHeight="1" x14ac:dyDescent="0.2">
      <c r="A42" s="32">
        <v>46187</v>
      </c>
      <c r="B42" s="8" t="s">
        <v>44</v>
      </c>
      <c r="C42" s="9">
        <f t="shared" si="0"/>
        <v>353</v>
      </c>
      <c r="D42" s="33">
        <v>0</v>
      </c>
      <c r="E42" s="34">
        <f t="shared" si="1"/>
        <v>0</v>
      </c>
      <c r="F42" s="35">
        <f t="shared" si="2"/>
        <v>-353</v>
      </c>
      <c r="G42" s="36">
        <f t="shared" si="4"/>
        <v>706</v>
      </c>
      <c r="H42" s="36">
        <f t="shared" si="5"/>
        <v>0</v>
      </c>
      <c r="I42" s="34">
        <f t="shared" si="3"/>
        <v>0</v>
      </c>
      <c r="J42" s="30"/>
      <c r="K42" s="31">
        <f t="shared" si="6"/>
        <v>5.7999999999999996E-3</v>
      </c>
    </row>
    <row r="43" spans="1:11" ht="31.5" customHeight="1" x14ac:dyDescent="0.2">
      <c r="A43" s="32">
        <v>46188</v>
      </c>
      <c r="B43" s="8" t="s">
        <v>44</v>
      </c>
      <c r="C43" s="9">
        <f t="shared" si="0"/>
        <v>706</v>
      </c>
      <c r="D43" s="33">
        <v>0</v>
      </c>
      <c r="E43" s="34">
        <f t="shared" si="1"/>
        <v>0</v>
      </c>
      <c r="F43" s="35">
        <f t="shared" si="2"/>
        <v>-706</v>
      </c>
      <c r="G43" s="36">
        <f t="shared" si="4"/>
        <v>706</v>
      </c>
      <c r="H43" s="36">
        <f t="shared" si="5"/>
        <v>0</v>
      </c>
      <c r="I43" s="34">
        <f t="shared" si="3"/>
        <v>0</v>
      </c>
      <c r="J43" s="30"/>
      <c r="K43" s="31">
        <f t="shared" si="6"/>
        <v>5.7999999999999996E-3</v>
      </c>
    </row>
  </sheetData>
  <conditionalFormatting sqref="F2:F43">
    <cfRule type="cellIs" dxfId="3" priority="1" stopIfTrue="1" operator="lessThan">
      <formula>0</formula>
    </cfRule>
  </conditionalFormatting>
  <conditionalFormatting sqref="F2:F43">
    <cfRule type="cellIs" dxfId="2" priority="2" stopIfTrue="1" operator="greaterThan">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K43"/>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ColWidth="12.7109375" defaultRowHeight="15.75" customHeight="1" x14ac:dyDescent="0.2"/>
  <cols>
    <col min="1" max="1" width="12.140625" customWidth="1"/>
    <col min="2" max="2" width="7.28515625" customWidth="1"/>
    <col min="3" max="4" width="9" customWidth="1"/>
    <col min="5" max="5" width="7.7109375" customWidth="1"/>
    <col min="6" max="6" width="11.28515625" customWidth="1"/>
    <col min="7" max="7" width="10.140625" customWidth="1"/>
    <col min="8" max="8" width="10.28515625" customWidth="1"/>
    <col min="9" max="9" width="7.42578125" customWidth="1"/>
    <col min="10" max="10" width="25.7109375" customWidth="1"/>
    <col min="11" max="11" width="14.42578125" customWidth="1"/>
  </cols>
  <sheetData>
    <row r="1" spans="1:11" ht="36" customHeight="1" x14ac:dyDescent="0.2">
      <c r="A1" s="1" t="s">
        <v>0</v>
      </c>
      <c r="B1" s="2" t="s">
        <v>1</v>
      </c>
      <c r="C1" s="2" t="s">
        <v>2</v>
      </c>
      <c r="D1" s="3" t="s">
        <v>3</v>
      </c>
      <c r="E1" s="4" t="s">
        <v>4</v>
      </c>
      <c r="F1" s="2" t="s">
        <v>5</v>
      </c>
      <c r="G1" s="5" t="s">
        <v>6</v>
      </c>
      <c r="H1" s="2" t="s">
        <v>7</v>
      </c>
      <c r="I1" s="4" t="s">
        <v>8</v>
      </c>
      <c r="J1" s="5" t="s">
        <v>9</v>
      </c>
      <c r="K1" s="6" t="s">
        <v>10</v>
      </c>
    </row>
    <row r="2" spans="1:11" ht="31.5" customHeight="1" x14ac:dyDescent="0.2">
      <c r="A2" s="7">
        <v>46147</v>
      </c>
      <c r="B2" s="8" t="s">
        <v>44</v>
      </c>
      <c r="C2" s="9">
        <f t="shared" ref="C2:C43" si="0">(G2-H2)/($A$43-A2+1)</f>
        <v>13.738095238095237</v>
      </c>
      <c r="D2" s="10">
        <v>0</v>
      </c>
      <c r="E2" s="11">
        <f t="shared" ref="E2:E43" si="1">IFERROR(D2/C2,0)</f>
        <v>0</v>
      </c>
      <c r="F2" s="12">
        <f t="shared" ref="F2:F43" si="2">D2-C2</f>
        <v>-13.738095238095237</v>
      </c>
      <c r="G2" s="9">
        <v>577</v>
      </c>
      <c r="H2" s="9">
        <v>0</v>
      </c>
      <c r="I2" s="11">
        <f t="shared" ref="I2:I43" si="3">IFERROR(H2/G2,0)</f>
        <v>0</v>
      </c>
      <c r="J2" s="18"/>
      <c r="K2" s="14">
        <v>4.1999999999999997E-3</v>
      </c>
    </row>
    <row r="3" spans="1:11" ht="31.5" customHeight="1" x14ac:dyDescent="0.2">
      <c r="A3" s="7">
        <v>46148</v>
      </c>
      <c r="B3" s="8" t="s">
        <v>44</v>
      </c>
      <c r="C3" s="9">
        <f t="shared" si="0"/>
        <v>14.073170731707316</v>
      </c>
      <c r="D3" s="10">
        <v>0</v>
      </c>
      <c r="E3" s="11">
        <f t="shared" si="1"/>
        <v>0</v>
      </c>
      <c r="F3" s="15">
        <f t="shared" si="2"/>
        <v>-14.073170731707316</v>
      </c>
      <c r="G3" s="9">
        <f t="shared" ref="G3:G43" si="4">G2</f>
        <v>577</v>
      </c>
      <c r="H3" s="16">
        <f t="shared" ref="H3:H43" si="5">H2+D3</f>
        <v>0</v>
      </c>
      <c r="I3" s="11">
        <f t="shared" si="3"/>
        <v>0</v>
      </c>
      <c r="J3" s="18"/>
      <c r="K3" s="14">
        <f t="shared" ref="K3:K43" si="6">K2</f>
        <v>4.1999999999999997E-3</v>
      </c>
    </row>
    <row r="4" spans="1:11" ht="31.5" customHeight="1" x14ac:dyDescent="0.2">
      <c r="A4" s="7">
        <v>46149</v>
      </c>
      <c r="B4" s="8" t="s">
        <v>44</v>
      </c>
      <c r="C4" s="9">
        <f t="shared" si="0"/>
        <v>14.425000000000001</v>
      </c>
      <c r="D4" s="10">
        <v>0</v>
      </c>
      <c r="E4" s="11">
        <f t="shared" si="1"/>
        <v>0</v>
      </c>
      <c r="F4" s="15">
        <f t="shared" si="2"/>
        <v>-14.425000000000001</v>
      </c>
      <c r="G4" s="9">
        <f t="shared" si="4"/>
        <v>577</v>
      </c>
      <c r="H4" s="16">
        <f t="shared" si="5"/>
        <v>0</v>
      </c>
      <c r="I4" s="11">
        <f t="shared" si="3"/>
        <v>0</v>
      </c>
      <c r="J4" s="18"/>
      <c r="K4" s="14">
        <f t="shared" si="6"/>
        <v>4.1999999999999997E-3</v>
      </c>
    </row>
    <row r="5" spans="1:11" ht="31.5" customHeight="1" x14ac:dyDescent="0.2">
      <c r="A5" s="7">
        <v>46150</v>
      </c>
      <c r="B5" s="8" t="s">
        <v>44</v>
      </c>
      <c r="C5" s="9">
        <f t="shared" si="0"/>
        <v>14.794871794871796</v>
      </c>
      <c r="D5" s="10">
        <v>0</v>
      </c>
      <c r="E5" s="11">
        <f t="shared" si="1"/>
        <v>0</v>
      </c>
      <c r="F5" s="15">
        <f t="shared" si="2"/>
        <v>-14.794871794871796</v>
      </c>
      <c r="G5" s="9">
        <f t="shared" si="4"/>
        <v>577</v>
      </c>
      <c r="H5" s="16">
        <f t="shared" si="5"/>
        <v>0</v>
      </c>
      <c r="I5" s="11">
        <f t="shared" si="3"/>
        <v>0</v>
      </c>
      <c r="J5" s="18"/>
      <c r="K5" s="14">
        <f t="shared" si="6"/>
        <v>4.1999999999999997E-3</v>
      </c>
    </row>
    <row r="6" spans="1:11" ht="31.5" customHeight="1" x14ac:dyDescent="0.2">
      <c r="A6" s="7">
        <v>46151</v>
      </c>
      <c r="B6" s="8" t="s">
        <v>44</v>
      </c>
      <c r="C6" s="9">
        <f t="shared" si="0"/>
        <v>15.184210526315789</v>
      </c>
      <c r="D6" s="10">
        <v>0</v>
      </c>
      <c r="E6" s="11">
        <f t="shared" si="1"/>
        <v>0</v>
      </c>
      <c r="F6" s="15">
        <f t="shared" si="2"/>
        <v>-15.184210526315789</v>
      </c>
      <c r="G6" s="9">
        <f t="shared" si="4"/>
        <v>577</v>
      </c>
      <c r="H6" s="16">
        <f t="shared" si="5"/>
        <v>0</v>
      </c>
      <c r="I6" s="11">
        <f t="shared" si="3"/>
        <v>0</v>
      </c>
      <c r="J6" s="18"/>
      <c r="K6" s="14">
        <f t="shared" si="6"/>
        <v>4.1999999999999997E-3</v>
      </c>
    </row>
    <row r="7" spans="1:11" ht="31.5" customHeight="1" x14ac:dyDescent="0.2">
      <c r="A7" s="7">
        <v>46152</v>
      </c>
      <c r="B7" s="8" t="s">
        <v>44</v>
      </c>
      <c r="C7" s="9">
        <f t="shared" si="0"/>
        <v>15.594594594594595</v>
      </c>
      <c r="D7" s="10">
        <v>0</v>
      </c>
      <c r="E7" s="11">
        <f t="shared" si="1"/>
        <v>0</v>
      </c>
      <c r="F7" s="15">
        <f t="shared" si="2"/>
        <v>-15.594594594594595</v>
      </c>
      <c r="G7" s="9">
        <f t="shared" si="4"/>
        <v>577</v>
      </c>
      <c r="H7" s="16">
        <f t="shared" si="5"/>
        <v>0</v>
      </c>
      <c r="I7" s="11">
        <f t="shared" si="3"/>
        <v>0</v>
      </c>
      <c r="J7" s="18"/>
      <c r="K7" s="14">
        <f t="shared" si="6"/>
        <v>4.1999999999999997E-3</v>
      </c>
    </row>
    <row r="8" spans="1:11" ht="31.5" customHeight="1" x14ac:dyDescent="0.2">
      <c r="A8" s="7">
        <v>46153</v>
      </c>
      <c r="B8" s="8" t="s">
        <v>44</v>
      </c>
      <c r="C8" s="9">
        <f t="shared" si="0"/>
        <v>16.027777777777779</v>
      </c>
      <c r="D8" s="10">
        <v>0</v>
      </c>
      <c r="E8" s="11">
        <f t="shared" si="1"/>
        <v>0</v>
      </c>
      <c r="F8" s="15">
        <f t="shared" si="2"/>
        <v>-16.027777777777779</v>
      </c>
      <c r="G8" s="9">
        <f t="shared" si="4"/>
        <v>577</v>
      </c>
      <c r="H8" s="16">
        <f t="shared" si="5"/>
        <v>0</v>
      </c>
      <c r="I8" s="11">
        <f t="shared" si="3"/>
        <v>0</v>
      </c>
      <c r="J8" s="18"/>
      <c r="K8" s="14">
        <f t="shared" si="6"/>
        <v>4.1999999999999997E-3</v>
      </c>
    </row>
    <row r="9" spans="1:11" ht="31.5" customHeight="1" x14ac:dyDescent="0.2">
      <c r="A9" s="7">
        <v>46154</v>
      </c>
      <c r="B9" s="8" t="s">
        <v>44</v>
      </c>
      <c r="C9" s="9">
        <f t="shared" si="0"/>
        <v>16.485714285714284</v>
      </c>
      <c r="D9" s="10">
        <v>0</v>
      </c>
      <c r="E9" s="11">
        <f t="shared" si="1"/>
        <v>0</v>
      </c>
      <c r="F9" s="15">
        <f t="shared" si="2"/>
        <v>-16.485714285714284</v>
      </c>
      <c r="G9" s="9">
        <f t="shared" si="4"/>
        <v>577</v>
      </c>
      <c r="H9" s="16">
        <f t="shared" si="5"/>
        <v>0</v>
      </c>
      <c r="I9" s="11">
        <f t="shared" si="3"/>
        <v>0</v>
      </c>
      <c r="J9" s="18"/>
      <c r="K9" s="14">
        <f t="shared" si="6"/>
        <v>4.1999999999999997E-3</v>
      </c>
    </row>
    <row r="10" spans="1:11" ht="31.5" customHeight="1" x14ac:dyDescent="0.2">
      <c r="A10" s="7">
        <v>46155</v>
      </c>
      <c r="B10" s="8" t="s">
        <v>44</v>
      </c>
      <c r="C10" s="9">
        <f t="shared" si="0"/>
        <v>16.970588235294116</v>
      </c>
      <c r="D10" s="10">
        <v>0</v>
      </c>
      <c r="E10" s="11">
        <f t="shared" si="1"/>
        <v>0</v>
      </c>
      <c r="F10" s="15">
        <f t="shared" si="2"/>
        <v>-16.970588235294116</v>
      </c>
      <c r="G10" s="9">
        <f t="shared" si="4"/>
        <v>577</v>
      </c>
      <c r="H10" s="16">
        <f t="shared" si="5"/>
        <v>0</v>
      </c>
      <c r="I10" s="11">
        <f t="shared" si="3"/>
        <v>0</v>
      </c>
      <c r="J10" s="18"/>
      <c r="K10" s="14">
        <f t="shared" si="6"/>
        <v>4.1999999999999997E-3</v>
      </c>
    </row>
    <row r="11" spans="1:11" ht="31.5" customHeight="1" x14ac:dyDescent="0.2">
      <c r="A11" s="7">
        <v>46156</v>
      </c>
      <c r="B11" s="8" t="s">
        <v>44</v>
      </c>
      <c r="C11" s="9">
        <f t="shared" si="0"/>
        <v>17.484848484848484</v>
      </c>
      <c r="D11" s="10">
        <v>0</v>
      </c>
      <c r="E11" s="11">
        <f t="shared" si="1"/>
        <v>0</v>
      </c>
      <c r="F11" s="15">
        <f t="shared" si="2"/>
        <v>-17.484848484848484</v>
      </c>
      <c r="G11" s="9">
        <f t="shared" si="4"/>
        <v>577</v>
      </c>
      <c r="H11" s="16">
        <f t="shared" si="5"/>
        <v>0</v>
      </c>
      <c r="I11" s="11">
        <f t="shared" si="3"/>
        <v>0</v>
      </c>
      <c r="J11" s="18"/>
      <c r="K11" s="14">
        <f t="shared" si="6"/>
        <v>4.1999999999999997E-3</v>
      </c>
    </row>
    <row r="12" spans="1:11" ht="31.5" customHeight="1" x14ac:dyDescent="0.2">
      <c r="A12" s="7">
        <v>46157</v>
      </c>
      <c r="B12" s="8" t="s">
        <v>44</v>
      </c>
      <c r="C12" s="9">
        <f t="shared" si="0"/>
        <v>18.03125</v>
      </c>
      <c r="D12" s="10">
        <v>0</v>
      </c>
      <c r="E12" s="11">
        <f t="shared" si="1"/>
        <v>0</v>
      </c>
      <c r="F12" s="15">
        <f t="shared" si="2"/>
        <v>-18.03125</v>
      </c>
      <c r="G12" s="9">
        <f t="shared" si="4"/>
        <v>577</v>
      </c>
      <c r="H12" s="16">
        <f t="shared" si="5"/>
        <v>0</v>
      </c>
      <c r="I12" s="11">
        <f t="shared" si="3"/>
        <v>0</v>
      </c>
      <c r="J12" s="18"/>
      <c r="K12" s="14">
        <f t="shared" si="6"/>
        <v>4.1999999999999997E-3</v>
      </c>
    </row>
    <row r="13" spans="1:11" ht="31.5" customHeight="1" x14ac:dyDescent="0.2">
      <c r="A13" s="7">
        <v>46158</v>
      </c>
      <c r="B13" s="8" t="s">
        <v>44</v>
      </c>
      <c r="C13" s="9">
        <f t="shared" si="0"/>
        <v>18.612903225806452</v>
      </c>
      <c r="D13" s="10">
        <v>0</v>
      </c>
      <c r="E13" s="11">
        <f t="shared" si="1"/>
        <v>0</v>
      </c>
      <c r="F13" s="15">
        <f t="shared" si="2"/>
        <v>-18.612903225806452</v>
      </c>
      <c r="G13" s="9">
        <f t="shared" si="4"/>
        <v>577</v>
      </c>
      <c r="H13" s="16">
        <f t="shared" si="5"/>
        <v>0</v>
      </c>
      <c r="I13" s="11">
        <f t="shared" si="3"/>
        <v>0</v>
      </c>
      <c r="J13" s="18"/>
      <c r="K13" s="14">
        <f t="shared" si="6"/>
        <v>4.1999999999999997E-3</v>
      </c>
    </row>
    <row r="14" spans="1:11" ht="31.5" customHeight="1" x14ac:dyDescent="0.2">
      <c r="A14" s="7">
        <v>46159</v>
      </c>
      <c r="B14" s="8" t="s">
        <v>44</v>
      </c>
      <c r="C14" s="9">
        <f t="shared" si="0"/>
        <v>19.233333333333334</v>
      </c>
      <c r="D14" s="10">
        <v>0</v>
      </c>
      <c r="E14" s="11">
        <f t="shared" si="1"/>
        <v>0</v>
      </c>
      <c r="F14" s="15">
        <f t="shared" si="2"/>
        <v>-19.233333333333334</v>
      </c>
      <c r="G14" s="9">
        <f t="shared" si="4"/>
        <v>577</v>
      </c>
      <c r="H14" s="16">
        <f t="shared" si="5"/>
        <v>0</v>
      </c>
      <c r="I14" s="11">
        <f t="shared" si="3"/>
        <v>0</v>
      </c>
      <c r="J14" s="18"/>
      <c r="K14" s="14">
        <f t="shared" si="6"/>
        <v>4.1999999999999997E-3</v>
      </c>
    </row>
    <row r="15" spans="1:11" ht="31.5" customHeight="1" x14ac:dyDescent="0.2">
      <c r="A15" s="7">
        <v>46160</v>
      </c>
      <c r="B15" s="8" t="s">
        <v>44</v>
      </c>
      <c r="C15" s="9">
        <f t="shared" si="0"/>
        <v>19.896551724137932</v>
      </c>
      <c r="D15" s="10">
        <v>0</v>
      </c>
      <c r="E15" s="11">
        <f t="shared" si="1"/>
        <v>0</v>
      </c>
      <c r="F15" s="15">
        <f t="shared" si="2"/>
        <v>-19.896551724137932</v>
      </c>
      <c r="G15" s="9">
        <f t="shared" si="4"/>
        <v>577</v>
      </c>
      <c r="H15" s="16">
        <f t="shared" si="5"/>
        <v>0</v>
      </c>
      <c r="I15" s="11">
        <f t="shared" si="3"/>
        <v>0</v>
      </c>
      <c r="J15" s="18"/>
      <c r="K15" s="14">
        <f t="shared" si="6"/>
        <v>4.1999999999999997E-3</v>
      </c>
    </row>
    <row r="16" spans="1:11" ht="31.5" customHeight="1" x14ac:dyDescent="0.2">
      <c r="A16" s="7">
        <v>46161</v>
      </c>
      <c r="B16" s="8" t="s">
        <v>44</v>
      </c>
      <c r="C16" s="9">
        <f t="shared" si="0"/>
        <v>20.607142857142858</v>
      </c>
      <c r="D16" s="10">
        <v>0</v>
      </c>
      <c r="E16" s="11">
        <f t="shared" si="1"/>
        <v>0</v>
      </c>
      <c r="F16" s="15">
        <f t="shared" si="2"/>
        <v>-20.607142857142858</v>
      </c>
      <c r="G16" s="9">
        <f t="shared" si="4"/>
        <v>577</v>
      </c>
      <c r="H16" s="16">
        <f t="shared" si="5"/>
        <v>0</v>
      </c>
      <c r="I16" s="11">
        <f t="shared" si="3"/>
        <v>0</v>
      </c>
      <c r="J16" s="18"/>
      <c r="K16" s="14">
        <f t="shared" si="6"/>
        <v>4.1999999999999997E-3</v>
      </c>
    </row>
    <row r="17" spans="1:11" ht="31.5" customHeight="1" x14ac:dyDescent="0.2">
      <c r="A17" s="7">
        <v>46162</v>
      </c>
      <c r="B17" s="8" t="s">
        <v>44</v>
      </c>
      <c r="C17" s="9">
        <f t="shared" si="0"/>
        <v>21.37037037037037</v>
      </c>
      <c r="D17" s="10">
        <v>0</v>
      </c>
      <c r="E17" s="11">
        <f t="shared" si="1"/>
        <v>0</v>
      </c>
      <c r="F17" s="15">
        <f t="shared" si="2"/>
        <v>-21.37037037037037</v>
      </c>
      <c r="G17" s="9">
        <f t="shared" si="4"/>
        <v>577</v>
      </c>
      <c r="H17" s="16">
        <f t="shared" si="5"/>
        <v>0</v>
      </c>
      <c r="I17" s="11">
        <f t="shared" si="3"/>
        <v>0</v>
      </c>
      <c r="J17" s="18"/>
      <c r="K17" s="14">
        <f t="shared" si="6"/>
        <v>4.1999999999999997E-3</v>
      </c>
    </row>
    <row r="18" spans="1:11" ht="31.5" customHeight="1" x14ac:dyDescent="0.2">
      <c r="A18" s="7">
        <v>46163</v>
      </c>
      <c r="B18" s="8" t="s">
        <v>44</v>
      </c>
      <c r="C18" s="9">
        <f t="shared" si="0"/>
        <v>22.192307692307693</v>
      </c>
      <c r="D18" s="10">
        <v>0</v>
      </c>
      <c r="E18" s="11">
        <f t="shared" si="1"/>
        <v>0</v>
      </c>
      <c r="F18" s="15">
        <f t="shared" si="2"/>
        <v>-22.192307692307693</v>
      </c>
      <c r="G18" s="9">
        <f t="shared" si="4"/>
        <v>577</v>
      </c>
      <c r="H18" s="16">
        <f t="shared" si="5"/>
        <v>0</v>
      </c>
      <c r="I18" s="11">
        <f t="shared" si="3"/>
        <v>0</v>
      </c>
      <c r="J18" s="18"/>
      <c r="K18" s="14">
        <f t="shared" si="6"/>
        <v>4.1999999999999997E-3</v>
      </c>
    </row>
    <row r="19" spans="1:11" ht="31.5" customHeight="1" x14ac:dyDescent="0.2">
      <c r="A19" s="7">
        <v>46164</v>
      </c>
      <c r="B19" s="8" t="s">
        <v>44</v>
      </c>
      <c r="C19" s="9">
        <f t="shared" si="0"/>
        <v>23.08</v>
      </c>
      <c r="D19" s="10">
        <v>0</v>
      </c>
      <c r="E19" s="11">
        <f t="shared" si="1"/>
        <v>0</v>
      </c>
      <c r="F19" s="15">
        <f t="shared" si="2"/>
        <v>-23.08</v>
      </c>
      <c r="G19" s="9">
        <f t="shared" si="4"/>
        <v>577</v>
      </c>
      <c r="H19" s="16">
        <f t="shared" si="5"/>
        <v>0</v>
      </c>
      <c r="I19" s="11">
        <f t="shared" si="3"/>
        <v>0</v>
      </c>
      <c r="J19" s="18"/>
      <c r="K19" s="14">
        <f t="shared" si="6"/>
        <v>4.1999999999999997E-3</v>
      </c>
    </row>
    <row r="20" spans="1:11" ht="31.5" customHeight="1" x14ac:dyDescent="0.2">
      <c r="A20" s="7">
        <v>46165</v>
      </c>
      <c r="B20" s="8" t="s">
        <v>44</v>
      </c>
      <c r="C20" s="9">
        <f t="shared" si="0"/>
        <v>24.041666666666668</v>
      </c>
      <c r="D20" s="10">
        <v>0</v>
      </c>
      <c r="E20" s="11">
        <f t="shared" si="1"/>
        <v>0</v>
      </c>
      <c r="F20" s="15">
        <f t="shared" si="2"/>
        <v>-24.041666666666668</v>
      </c>
      <c r="G20" s="9">
        <f t="shared" si="4"/>
        <v>577</v>
      </c>
      <c r="H20" s="16">
        <f t="shared" si="5"/>
        <v>0</v>
      </c>
      <c r="I20" s="11">
        <f t="shared" si="3"/>
        <v>0</v>
      </c>
      <c r="J20" s="18"/>
      <c r="K20" s="14">
        <f t="shared" si="6"/>
        <v>4.1999999999999997E-3</v>
      </c>
    </row>
    <row r="21" spans="1:11" ht="31.5" customHeight="1" x14ac:dyDescent="0.2">
      <c r="A21" s="7">
        <v>46166</v>
      </c>
      <c r="B21" s="8" t="s">
        <v>44</v>
      </c>
      <c r="C21" s="9">
        <f t="shared" si="0"/>
        <v>25.086956521739129</v>
      </c>
      <c r="D21" s="10">
        <v>0</v>
      </c>
      <c r="E21" s="11">
        <f t="shared" si="1"/>
        <v>0</v>
      </c>
      <c r="F21" s="15">
        <f t="shared" si="2"/>
        <v>-25.086956521739129</v>
      </c>
      <c r="G21" s="9">
        <f t="shared" si="4"/>
        <v>577</v>
      </c>
      <c r="H21" s="16">
        <f t="shared" si="5"/>
        <v>0</v>
      </c>
      <c r="I21" s="11">
        <f t="shared" si="3"/>
        <v>0</v>
      </c>
      <c r="J21" s="18"/>
      <c r="K21" s="14">
        <f t="shared" si="6"/>
        <v>4.1999999999999997E-3</v>
      </c>
    </row>
    <row r="22" spans="1:11" ht="31.5" customHeight="1" x14ac:dyDescent="0.2">
      <c r="A22" s="7">
        <v>46167</v>
      </c>
      <c r="B22" s="8" t="s">
        <v>44</v>
      </c>
      <c r="C22" s="9">
        <f t="shared" si="0"/>
        <v>26.227272727272727</v>
      </c>
      <c r="D22" s="10">
        <v>0</v>
      </c>
      <c r="E22" s="11">
        <f t="shared" si="1"/>
        <v>0</v>
      </c>
      <c r="F22" s="15">
        <f t="shared" si="2"/>
        <v>-26.227272727272727</v>
      </c>
      <c r="G22" s="9">
        <f t="shared" si="4"/>
        <v>577</v>
      </c>
      <c r="H22" s="16">
        <f t="shared" si="5"/>
        <v>0</v>
      </c>
      <c r="I22" s="11">
        <f t="shared" si="3"/>
        <v>0</v>
      </c>
      <c r="J22" s="18"/>
      <c r="K22" s="14">
        <f t="shared" si="6"/>
        <v>4.1999999999999997E-3</v>
      </c>
    </row>
    <row r="23" spans="1:11" ht="31.5" customHeight="1" x14ac:dyDescent="0.2">
      <c r="A23" s="7">
        <v>46168</v>
      </c>
      <c r="B23" s="8" t="s">
        <v>44</v>
      </c>
      <c r="C23" s="9">
        <f t="shared" si="0"/>
        <v>27.476190476190474</v>
      </c>
      <c r="D23" s="10">
        <v>0</v>
      </c>
      <c r="E23" s="11">
        <f t="shared" si="1"/>
        <v>0</v>
      </c>
      <c r="F23" s="15">
        <f t="shared" si="2"/>
        <v>-27.476190476190474</v>
      </c>
      <c r="G23" s="9">
        <f t="shared" si="4"/>
        <v>577</v>
      </c>
      <c r="H23" s="16">
        <f t="shared" si="5"/>
        <v>0</v>
      </c>
      <c r="I23" s="11">
        <f t="shared" si="3"/>
        <v>0</v>
      </c>
      <c r="J23" s="18"/>
      <c r="K23" s="14">
        <f t="shared" si="6"/>
        <v>4.1999999999999997E-3</v>
      </c>
    </row>
    <row r="24" spans="1:11" ht="31.5" customHeight="1" x14ac:dyDescent="0.2">
      <c r="A24" s="7">
        <v>46169</v>
      </c>
      <c r="B24" s="8" t="s">
        <v>44</v>
      </c>
      <c r="C24" s="9">
        <f t="shared" si="0"/>
        <v>28.85</v>
      </c>
      <c r="D24" s="10">
        <v>0</v>
      </c>
      <c r="E24" s="11">
        <f t="shared" si="1"/>
        <v>0</v>
      </c>
      <c r="F24" s="15">
        <f t="shared" si="2"/>
        <v>-28.85</v>
      </c>
      <c r="G24" s="9">
        <f t="shared" si="4"/>
        <v>577</v>
      </c>
      <c r="H24" s="16">
        <f t="shared" si="5"/>
        <v>0</v>
      </c>
      <c r="I24" s="11">
        <f t="shared" si="3"/>
        <v>0</v>
      </c>
      <c r="J24" s="18"/>
      <c r="K24" s="14">
        <f t="shared" si="6"/>
        <v>4.1999999999999997E-3</v>
      </c>
    </row>
    <row r="25" spans="1:11" ht="31.5" customHeight="1" x14ac:dyDescent="0.2">
      <c r="A25" s="7">
        <v>46170</v>
      </c>
      <c r="B25" s="8" t="s">
        <v>44</v>
      </c>
      <c r="C25" s="9">
        <f t="shared" si="0"/>
        <v>30.368421052631579</v>
      </c>
      <c r="D25" s="10">
        <v>0</v>
      </c>
      <c r="E25" s="11">
        <f t="shared" si="1"/>
        <v>0</v>
      </c>
      <c r="F25" s="15">
        <f t="shared" si="2"/>
        <v>-30.368421052631579</v>
      </c>
      <c r="G25" s="9">
        <f t="shared" si="4"/>
        <v>577</v>
      </c>
      <c r="H25" s="16">
        <f t="shared" si="5"/>
        <v>0</v>
      </c>
      <c r="I25" s="11">
        <f t="shared" si="3"/>
        <v>0</v>
      </c>
      <c r="J25" s="18"/>
      <c r="K25" s="14">
        <f t="shared" si="6"/>
        <v>4.1999999999999997E-3</v>
      </c>
    </row>
    <row r="26" spans="1:11" ht="31.5" customHeight="1" x14ac:dyDescent="0.2">
      <c r="A26" s="7">
        <v>46171</v>
      </c>
      <c r="B26" s="8" t="s">
        <v>44</v>
      </c>
      <c r="C26" s="9">
        <f t="shared" si="0"/>
        <v>32.055555555555557</v>
      </c>
      <c r="D26" s="10">
        <v>0</v>
      </c>
      <c r="E26" s="11">
        <f t="shared" si="1"/>
        <v>0</v>
      </c>
      <c r="F26" s="15">
        <f t="shared" si="2"/>
        <v>-32.055555555555557</v>
      </c>
      <c r="G26" s="9">
        <f t="shared" si="4"/>
        <v>577</v>
      </c>
      <c r="H26" s="16">
        <f t="shared" si="5"/>
        <v>0</v>
      </c>
      <c r="I26" s="11">
        <f t="shared" si="3"/>
        <v>0</v>
      </c>
      <c r="J26" s="18"/>
      <c r="K26" s="14">
        <f t="shared" si="6"/>
        <v>4.1999999999999997E-3</v>
      </c>
    </row>
    <row r="27" spans="1:11" ht="31.5" customHeight="1" x14ac:dyDescent="0.2">
      <c r="A27" s="7">
        <v>46172</v>
      </c>
      <c r="B27" s="8" t="s">
        <v>44</v>
      </c>
      <c r="C27" s="9">
        <f t="shared" si="0"/>
        <v>33.941176470588232</v>
      </c>
      <c r="D27" s="10">
        <v>0</v>
      </c>
      <c r="E27" s="11">
        <f t="shared" si="1"/>
        <v>0</v>
      </c>
      <c r="F27" s="15">
        <f t="shared" si="2"/>
        <v>-33.941176470588232</v>
      </c>
      <c r="G27" s="9">
        <f t="shared" si="4"/>
        <v>577</v>
      </c>
      <c r="H27" s="16">
        <f t="shared" si="5"/>
        <v>0</v>
      </c>
      <c r="I27" s="11">
        <f t="shared" si="3"/>
        <v>0</v>
      </c>
      <c r="J27" s="18"/>
      <c r="K27" s="14">
        <f t="shared" si="6"/>
        <v>4.1999999999999997E-3</v>
      </c>
    </row>
    <row r="28" spans="1:11" ht="31.5" customHeight="1" x14ac:dyDescent="0.2">
      <c r="A28" s="7">
        <v>46173</v>
      </c>
      <c r="B28" s="8" t="s">
        <v>44</v>
      </c>
      <c r="C28" s="9">
        <f t="shared" si="0"/>
        <v>36.0625</v>
      </c>
      <c r="D28" s="10">
        <v>0</v>
      </c>
      <c r="E28" s="11">
        <f t="shared" si="1"/>
        <v>0</v>
      </c>
      <c r="F28" s="15">
        <f t="shared" si="2"/>
        <v>-36.0625</v>
      </c>
      <c r="G28" s="9">
        <f t="shared" si="4"/>
        <v>577</v>
      </c>
      <c r="H28" s="16">
        <f t="shared" si="5"/>
        <v>0</v>
      </c>
      <c r="I28" s="11">
        <f t="shared" si="3"/>
        <v>0</v>
      </c>
      <c r="J28" s="18"/>
      <c r="K28" s="14">
        <f t="shared" si="6"/>
        <v>4.1999999999999997E-3</v>
      </c>
    </row>
    <row r="29" spans="1:11" ht="31.5" customHeight="1" x14ac:dyDescent="0.2">
      <c r="A29" s="25">
        <v>46174</v>
      </c>
      <c r="B29" s="8" t="s">
        <v>44</v>
      </c>
      <c r="C29" s="9">
        <f t="shared" si="0"/>
        <v>38.466666666666669</v>
      </c>
      <c r="D29" s="26">
        <v>0</v>
      </c>
      <c r="E29" s="27">
        <f t="shared" si="1"/>
        <v>0</v>
      </c>
      <c r="F29" s="28">
        <f t="shared" si="2"/>
        <v>-38.466666666666669</v>
      </c>
      <c r="G29" s="29">
        <f t="shared" si="4"/>
        <v>577</v>
      </c>
      <c r="H29" s="29">
        <f t="shared" si="5"/>
        <v>0</v>
      </c>
      <c r="I29" s="27">
        <f t="shared" si="3"/>
        <v>0</v>
      </c>
      <c r="J29" s="30"/>
      <c r="K29" s="31">
        <f t="shared" si="6"/>
        <v>4.1999999999999997E-3</v>
      </c>
    </row>
    <row r="30" spans="1:11" ht="31.5" customHeight="1" x14ac:dyDescent="0.2">
      <c r="A30" s="32">
        <v>46175</v>
      </c>
      <c r="B30" s="8" t="s">
        <v>44</v>
      </c>
      <c r="C30" s="9">
        <f t="shared" si="0"/>
        <v>41.214285714285715</v>
      </c>
      <c r="D30" s="33">
        <v>0</v>
      </c>
      <c r="E30" s="34">
        <f t="shared" si="1"/>
        <v>0</v>
      </c>
      <c r="F30" s="35">
        <f t="shared" si="2"/>
        <v>-41.214285714285715</v>
      </c>
      <c r="G30" s="36">
        <f t="shared" si="4"/>
        <v>577</v>
      </c>
      <c r="H30" s="36">
        <f t="shared" si="5"/>
        <v>0</v>
      </c>
      <c r="I30" s="34">
        <f t="shared" si="3"/>
        <v>0</v>
      </c>
      <c r="J30" s="30"/>
      <c r="K30" s="31">
        <f t="shared" si="6"/>
        <v>4.1999999999999997E-3</v>
      </c>
    </row>
    <row r="31" spans="1:11" ht="31.5" customHeight="1" x14ac:dyDescent="0.2">
      <c r="A31" s="32">
        <v>46176</v>
      </c>
      <c r="B31" s="8" t="s">
        <v>44</v>
      </c>
      <c r="C31" s="9">
        <f t="shared" si="0"/>
        <v>44.384615384615387</v>
      </c>
      <c r="D31" s="33">
        <v>0</v>
      </c>
      <c r="E31" s="34">
        <f t="shared" si="1"/>
        <v>0</v>
      </c>
      <c r="F31" s="35">
        <f t="shared" si="2"/>
        <v>-44.384615384615387</v>
      </c>
      <c r="G31" s="36">
        <f t="shared" si="4"/>
        <v>577</v>
      </c>
      <c r="H31" s="36">
        <f t="shared" si="5"/>
        <v>0</v>
      </c>
      <c r="I31" s="34">
        <f t="shared" si="3"/>
        <v>0</v>
      </c>
      <c r="J31" s="30"/>
      <c r="K31" s="31">
        <f t="shared" si="6"/>
        <v>4.1999999999999997E-3</v>
      </c>
    </row>
    <row r="32" spans="1:11" ht="31.5" customHeight="1" x14ac:dyDescent="0.2">
      <c r="A32" s="32">
        <v>46177</v>
      </c>
      <c r="B32" s="8" t="s">
        <v>44</v>
      </c>
      <c r="C32" s="9">
        <f t="shared" si="0"/>
        <v>48.083333333333336</v>
      </c>
      <c r="D32" s="33">
        <v>0</v>
      </c>
      <c r="E32" s="34">
        <f t="shared" si="1"/>
        <v>0</v>
      </c>
      <c r="F32" s="35">
        <f t="shared" si="2"/>
        <v>-48.083333333333336</v>
      </c>
      <c r="G32" s="36">
        <f t="shared" si="4"/>
        <v>577</v>
      </c>
      <c r="H32" s="36">
        <f t="shared" si="5"/>
        <v>0</v>
      </c>
      <c r="I32" s="34">
        <f t="shared" si="3"/>
        <v>0</v>
      </c>
      <c r="J32" s="30"/>
      <c r="K32" s="31">
        <f t="shared" si="6"/>
        <v>4.1999999999999997E-3</v>
      </c>
    </row>
    <row r="33" spans="1:11" ht="31.5" customHeight="1" x14ac:dyDescent="0.2">
      <c r="A33" s="32">
        <v>46178</v>
      </c>
      <c r="B33" s="8" t="s">
        <v>44</v>
      </c>
      <c r="C33" s="9">
        <f t="shared" si="0"/>
        <v>52.454545454545453</v>
      </c>
      <c r="D33" s="33">
        <v>0</v>
      </c>
      <c r="E33" s="34">
        <f t="shared" si="1"/>
        <v>0</v>
      </c>
      <c r="F33" s="35">
        <f t="shared" si="2"/>
        <v>-52.454545454545453</v>
      </c>
      <c r="G33" s="36">
        <f t="shared" si="4"/>
        <v>577</v>
      </c>
      <c r="H33" s="36">
        <f t="shared" si="5"/>
        <v>0</v>
      </c>
      <c r="I33" s="34">
        <f t="shared" si="3"/>
        <v>0</v>
      </c>
      <c r="J33" s="30"/>
      <c r="K33" s="31">
        <f t="shared" si="6"/>
        <v>4.1999999999999997E-3</v>
      </c>
    </row>
    <row r="34" spans="1:11" ht="31.5" customHeight="1" x14ac:dyDescent="0.2">
      <c r="A34" s="32">
        <v>46179</v>
      </c>
      <c r="B34" s="8" t="s">
        <v>44</v>
      </c>
      <c r="C34" s="9">
        <f t="shared" si="0"/>
        <v>57.7</v>
      </c>
      <c r="D34" s="33">
        <v>0</v>
      </c>
      <c r="E34" s="34">
        <f t="shared" si="1"/>
        <v>0</v>
      </c>
      <c r="F34" s="35">
        <f t="shared" si="2"/>
        <v>-57.7</v>
      </c>
      <c r="G34" s="36">
        <f t="shared" si="4"/>
        <v>577</v>
      </c>
      <c r="H34" s="36">
        <f t="shared" si="5"/>
        <v>0</v>
      </c>
      <c r="I34" s="34">
        <f t="shared" si="3"/>
        <v>0</v>
      </c>
      <c r="J34" s="30"/>
      <c r="K34" s="31">
        <f t="shared" si="6"/>
        <v>4.1999999999999997E-3</v>
      </c>
    </row>
    <row r="35" spans="1:11" ht="31.5" customHeight="1" x14ac:dyDescent="0.2">
      <c r="A35" s="32">
        <v>46180</v>
      </c>
      <c r="B35" s="8" t="s">
        <v>44</v>
      </c>
      <c r="C35" s="9">
        <f t="shared" si="0"/>
        <v>64.111111111111114</v>
      </c>
      <c r="D35" s="33">
        <v>0</v>
      </c>
      <c r="E35" s="34">
        <f t="shared" si="1"/>
        <v>0</v>
      </c>
      <c r="F35" s="35">
        <f t="shared" si="2"/>
        <v>-64.111111111111114</v>
      </c>
      <c r="G35" s="36">
        <f t="shared" si="4"/>
        <v>577</v>
      </c>
      <c r="H35" s="36">
        <f t="shared" si="5"/>
        <v>0</v>
      </c>
      <c r="I35" s="34">
        <f t="shared" si="3"/>
        <v>0</v>
      </c>
      <c r="J35" s="30"/>
      <c r="K35" s="31">
        <f t="shared" si="6"/>
        <v>4.1999999999999997E-3</v>
      </c>
    </row>
    <row r="36" spans="1:11" ht="31.5" customHeight="1" x14ac:dyDescent="0.2">
      <c r="A36" s="32">
        <v>46181</v>
      </c>
      <c r="B36" s="8" t="s">
        <v>44</v>
      </c>
      <c r="C36" s="9">
        <f t="shared" si="0"/>
        <v>72.125</v>
      </c>
      <c r="D36" s="33">
        <v>0</v>
      </c>
      <c r="E36" s="34">
        <f t="shared" si="1"/>
        <v>0</v>
      </c>
      <c r="F36" s="35">
        <f t="shared" si="2"/>
        <v>-72.125</v>
      </c>
      <c r="G36" s="36">
        <f t="shared" si="4"/>
        <v>577</v>
      </c>
      <c r="H36" s="36">
        <f t="shared" si="5"/>
        <v>0</v>
      </c>
      <c r="I36" s="34">
        <f t="shared" si="3"/>
        <v>0</v>
      </c>
      <c r="J36" s="30"/>
      <c r="K36" s="31">
        <f t="shared" si="6"/>
        <v>4.1999999999999997E-3</v>
      </c>
    </row>
    <row r="37" spans="1:11" ht="31.5" customHeight="1" x14ac:dyDescent="0.2">
      <c r="A37" s="32">
        <v>46182</v>
      </c>
      <c r="B37" s="8" t="s">
        <v>44</v>
      </c>
      <c r="C37" s="9">
        <f t="shared" si="0"/>
        <v>82.428571428571431</v>
      </c>
      <c r="D37" s="33">
        <v>0</v>
      </c>
      <c r="E37" s="34">
        <f t="shared" si="1"/>
        <v>0</v>
      </c>
      <c r="F37" s="35">
        <f t="shared" si="2"/>
        <v>-82.428571428571431</v>
      </c>
      <c r="G37" s="36">
        <f t="shared" si="4"/>
        <v>577</v>
      </c>
      <c r="H37" s="36">
        <f t="shared" si="5"/>
        <v>0</v>
      </c>
      <c r="I37" s="34">
        <f t="shared" si="3"/>
        <v>0</v>
      </c>
      <c r="J37" s="30"/>
      <c r="K37" s="31">
        <f t="shared" si="6"/>
        <v>4.1999999999999997E-3</v>
      </c>
    </row>
    <row r="38" spans="1:11" ht="31.5" customHeight="1" x14ac:dyDescent="0.2">
      <c r="A38" s="32">
        <v>46183</v>
      </c>
      <c r="B38" s="8" t="s">
        <v>44</v>
      </c>
      <c r="C38" s="9">
        <f t="shared" si="0"/>
        <v>96.166666666666671</v>
      </c>
      <c r="D38" s="33">
        <v>0</v>
      </c>
      <c r="E38" s="34">
        <f t="shared" si="1"/>
        <v>0</v>
      </c>
      <c r="F38" s="35">
        <f t="shared" si="2"/>
        <v>-96.166666666666671</v>
      </c>
      <c r="G38" s="36">
        <f t="shared" si="4"/>
        <v>577</v>
      </c>
      <c r="H38" s="36">
        <f t="shared" si="5"/>
        <v>0</v>
      </c>
      <c r="I38" s="34">
        <f t="shared" si="3"/>
        <v>0</v>
      </c>
      <c r="J38" s="30"/>
      <c r="K38" s="31">
        <f t="shared" si="6"/>
        <v>4.1999999999999997E-3</v>
      </c>
    </row>
    <row r="39" spans="1:11" ht="31.5" customHeight="1" x14ac:dyDescent="0.2">
      <c r="A39" s="32">
        <v>46184</v>
      </c>
      <c r="B39" s="8" t="s">
        <v>44</v>
      </c>
      <c r="C39" s="9">
        <f t="shared" si="0"/>
        <v>115.4</v>
      </c>
      <c r="D39" s="33">
        <v>0</v>
      </c>
      <c r="E39" s="34">
        <f t="shared" si="1"/>
        <v>0</v>
      </c>
      <c r="F39" s="35">
        <f t="shared" si="2"/>
        <v>-115.4</v>
      </c>
      <c r="G39" s="36">
        <f t="shared" si="4"/>
        <v>577</v>
      </c>
      <c r="H39" s="36">
        <f t="shared" si="5"/>
        <v>0</v>
      </c>
      <c r="I39" s="34">
        <f t="shared" si="3"/>
        <v>0</v>
      </c>
      <c r="J39" s="30"/>
      <c r="K39" s="31">
        <f t="shared" si="6"/>
        <v>4.1999999999999997E-3</v>
      </c>
    </row>
    <row r="40" spans="1:11" ht="31.5" customHeight="1" x14ac:dyDescent="0.2">
      <c r="A40" s="32">
        <v>46185</v>
      </c>
      <c r="B40" s="8" t="s">
        <v>44</v>
      </c>
      <c r="C40" s="9">
        <f t="shared" si="0"/>
        <v>144.25</v>
      </c>
      <c r="D40" s="33">
        <v>0</v>
      </c>
      <c r="E40" s="34">
        <f t="shared" si="1"/>
        <v>0</v>
      </c>
      <c r="F40" s="35">
        <f t="shared" si="2"/>
        <v>-144.25</v>
      </c>
      <c r="G40" s="36">
        <f t="shared" si="4"/>
        <v>577</v>
      </c>
      <c r="H40" s="36">
        <f t="shared" si="5"/>
        <v>0</v>
      </c>
      <c r="I40" s="34">
        <f t="shared" si="3"/>
        <v>0</v>
      </c>
      <c r="J40" s="30"/>
      <c r="K40" s="31">
        <f t="shared" si="6"/>
        <v>4.1999999999999997E-3</v>
      </c>
    </row>
    <row r="41" spans="1:11" ht="31.5" customHeight="1" x14ac:dyDescent="0.2">
      <c r="A41" s="32">
        <v>46186</v>
      </c>
      <c r="B41" s="8" t="s">
        <v>44</v>
      </c>
      <c r="C41" s="9">
        <f t="shared" si="0"/>
        <v>192.33333333333334</v>
      </c>
      <c r="D41" s="33">
        <v>0</v>
      </c>
      <c r="E41" s="34">
        <f t="shared" si="1"/>
        <v>0</v>
      </c>
      <c r="F41" s="35">
        <f t="shared" si="2"/>
        <v>-192.33333333333334</v>
      </c>
      <c r="G41" s="36">
        <f t="shared" si="4"/>
        <v>577</v>
      </c>
      <c r="H41" s="36">
        <f t="shared" si="5"/>
        <v>0</v>
      </c>
      <c r="I41" s="34">
        <f t="shared" si="3"/>
        <v>0</v>
      </c>
      <c r="J41" s="30"/>
      <c r="K41" s="31">
        <f t="shared" si="6"/>
        <v>4.1999999999999997E-3</v>
      </c>
    </row>
    <row r="42" spans="1:11" ht="31.5" customHeight="1" x14ac:dyDescent="0.2">
      <c r="A42" s="32">
        <v>46187</v>
      </c>
      <c r="B42" s="8" t="s">
        <v>44</v>
      </c>
      <c r="C42" s="9">
        <f t="shared" si="0"/>
        <v>288.5</v>
      </c>
      <c r="D42" s="33">
        <v>0</v>
      </c>
      <c r="E42" s="34">
        <f t="shared" si="1"/>
        <v>0</v>
      </c>
      <c r="F42" s="35">
        <f t="shared" si="2"/>
        <v>-288.5</v>
      </c>
      <c r="G42" s="36">
        <f t="shared" si="4"/>
        <v>577</v>
      </c>
      <c r="H42" s="36">
        <f t="shared" si="5"/>
        <v>0</v>
      </c>
      <c r="I42" s="34">
        <f t="shared" si="3"/>
        <v>0</v>
      </c>
      <c r="J42" s="30"/>
      <c r="K42" s="31">
        <f t="shared" si="6"/>
        <v>4.1999999999999997E-3</v>
      </c>
    </row>
    <row r="43" spans="1:11" ht="31.5" customHeight="1" x14ac:dyDescent="0.2">
      <c r="A43" s="32">
        <v>46188</v>
      </c>
      <c r="B43" s="8" t="s">
        <v>44</v>
      </c>
      <c r="C43" s="9">
        <f t="shared" si="0"/>
        <v>577</v>
      </c>
      <c r="D43" s="33">
        <v>0</v>
      </c>
      <c r="E43" s="34">
        <f t="shared" si="1"/>
        <v>0</v>
      </c>
      <c r="F43" s="35">
        <f t="shared" si="2"/>
        <v>-577</v>
      </c>
      <c r="G43" s="36">
        <f t="shared" si="4"/>
        <v>577</v>
      </c>
      <c r="H43" s="36">
        <f t="shared" si="5"/>
        <v>0</v>
      </c>
      <c r="I43" s="34">
        <f t="shared" si="3"/>
        <v>0</v>
      </c>
      <c r="J43" s="30"/>
      <c r="K43" s="31">
        <f t="shared" si="6"/>
        <v>4.1999999999999997E-3</v>
      </c>
    </row>
  </sheetData>
  <conditionalFormatting sqref="F2:F43">
    <cfRule type="cellIs" dxfId="1" priority="1" stopIfTrue="1" operator="lessThan">
      <formula>0</formula>
    </cfRule>
  </conditionalFormatting>
  <conditionalFormatting sqref="F2:F43">
    <cfRule type="cellIs" dxfId="0" priority="2" stopIfTrue="1" operator="greater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G43"/>
  <sheetViews>
    <sheetView workbookViewId="0">
      <pane xSplit="1" ySplit="1" topLeftCell="B26" activePane="bottomRight" state="frozen"/>
      <selection pane="topRight" activeCell="B1" sqref="B1"/>
      <selection pane="bottomLeft" activeCell="A2" sqref="A2"/>
      <selection pane="bottomRight" activeCell="B2" sqref="B2"/>
    </sheetView>
  </sheetViews>
  <sheetFormatPr defaultColWidth="12.7109375" defaultRowHeight="15.75" customHeight="1" x14ac:dyDescent="0.2"/>
  <cols>
    <col min="1" max="1" width="12.140625" customWidth="1"/>
    <col min="2" max="4" width="7.7109375" customWidth="1"/>
    <col min="5" max="5" width="7.140625" customWidth="1"/>
    <col min="6" max="6" width="45.85546875" customWidth="1"/>
    <col min="7" max="7" width="55.7109375" customWidth="1"/>
  </cols>
  <sheetData>
    <row r="1" spans="1:7" ht="36" customHeight="1" x14ac:dyDescent="0.2">
      <c r="A1" s="1" t="s">
        <v>0</v>
      </c>
      <c r="B1" s="37" t="s">
        <v>45</v>
      </c>
      <c r="C1" s="37" t="s">
        <v>46</v>
      </c>
      <c r="D1" s="37" t="s">
        <v>47</v>
      </c>
      <c r="E1" s="5" t="s">
        <v>48</v>
      </c>
      <c r="F1" s="5" t="s">
        <v>49</v>
      </c>
      <c r="G1" s="38" t="s">
        <v>50</v>
      </c>
    </row>
    <row r="2" spans="1:7" ht="31.5" customHeight="1" x14ac:dyDescent="0.2">
      <c r="A2" s="7">
        <v>46147</v>
      </c>
      <c r="B2" s="39">
        <v>4</v>
      </c>
      <c r="C2" s="39">
        <v>19</v>
      </c>
      <c r="D2" s="39">
        <v>10</v>
      </c>
      <c r="E2" s="40">
        <v>7</v>
      </c>
      <c r="F2" s="41" t="s">
        <v>51</v>
      </c>
      <c r="G2" s="42" t="s">
        <v>52</v>
      </c>
    </row>
    <row r="3" spans="1:7" ht="31.5" customHeight="1" x14ac:dyDescent="0.2">
      <c r="A3" s="7">
        <v>46148</v>
      </c>
      <c r="B3" s="39">
        <v>4</v>
      </c>
      <c r="C3" s="39">
        <v>19</v>
      </c>
      <c r="D3" s="39">
        <v>10</v>
      </c>
      <c r="E3" s="40">
        <v>7</v>
      </c>
      <c r="F3" s="41" t="s">
        <v>53</v>
      </c>
      <c r="G3" s="43" t="s">
        <v>54</v>
      </c>
    </row>
    <row r="4" spans="1:7" ht="31.5" customHeight="1" x14ac:dyDescent="0.2">
      <c r="A4" s="7">
        <v>46149</v>
      </c>
      <c r="B4" s="39">
        <v>4</v>
      </c>
      <c r="C4" s="39">
        <v>20</v>
      </c>
      <c r="D4" s="39">
        <v>10</v>
      </c>
      <c r="E4" s="39">
        <v>9</v>
      </c>
      <c r="F4" s="39" t="s">
        <v>55</v>
      </c>
      <c r="G4" s="39" t="s">
        <v>56</v>
      </c>
    </row>
    <row r="5" spans="1:7" ht="31.5" customHeight="1" x14ac:dyDescent="0.2">
      <c r="A5" s="7">
        <v>46150</v>
      </c>
      <c r="B5" s="39">
        <v>4</v>
      </c>
      <c r="C5" s="39">
        <v>26</v>
      </c>
      <c r="D5" s="39">
        <v>10</v>
      </c>
      <c r="E5" s="39">
        <v>9</v>
      </c>
      <c r="F5" s="39" t="s">
        <v>57</v>
      </c>
      <c r="G5" s="39" t="s">
        <v>58</v>
      </c>
    </row>
    <row r="6" spans="1:7" ht="31.5" customHeight="1" x14ac:dyDescent="0.2">
      <c r="A6" s="7">
        <v>46151</v>
      </c>
      <c r="B6" s="39">
        <v>4</v>
      </c>
      <c r="C6" s="39">
        <v>20</v>
      </c>
      <c r="D6" s="39">
        <v>9</v>
      </c>
      <c r="E6" s="39">
        <v>9</v>
      </c>
      <c r="F6" s="39" t="s">
        <v>59</v>
      </c>
      <c r="G6" s="39" t="s">
        <v>60</v>
      </c>
    </row>
    <row r="7" spans="1:7" ht="31.5" customHeight="1" x14ac:dyDescent="0.2">
      <c r="A7" s="7">
        <v>46152</v>
      </c>
      <c r="B7" s="39">
        <v>3</v>
      </c>
      <c r="C7" s="39">
        <v>15</v>
      </c>
      <c r="D7" s="39">
        <v>5</v>
      </c>
      <c r="E7" s="39">
        <v>9</v>
      </c>
      <c r="F7" s="39" t="s">
        <v>61</v>
      </c>
      <c r="G7" s="39" t="s">
        <v>62</v>
      </c>
    </row>
    <row r="8" spans="1:7" ht="50.25" customHeight="1" x14ac:dyDescent="0.2">
      <c r="A8" s="7">
        <v>46153</v>
      </c>
      <c r="B8" s="39">
        <v>3</v>
      </c>
      <c r="C8" s="39">
        <v>20</v>
      </c>
      <c r="D8" s="39">
        <v>10</v>
      </c>
      <c r="E8" s="39">
        <v>9</v>
      </c>
      <c r="F8" s="39" t="s">
        <v>63</v>
      </c>
      <c r="G8" s="39" t="s">
        <v>64</v>
      </c>
    </row>
    <row r="9" spans="1:7" ht="50.25" customHeight="1" x14ac:dyDescent="0.2">
      <c r="A9" s="7">
        <v>46154</v>
      </c>
      <c r="B9" s="39">
        <v>4</v>
      </c>
      <c r="C9" s="39">
        <v>20</v>
      </c>
      <c r="D9" s="39">
        <v>11</v>
      </c>
      <c r="E9" s="39">
        <v>8</v>
      </c>
      <c r="F9" s="39" t="s">
        <v>65</v>
      </c>
      <c r="G9" s="39" t="s">
        <v>66</v>
      </c>
    </row>
    <row r="10" spans="1:7" ht="31.5" customHeight="1" x14ac:dyDescent="0.2">
      <c r="A10" s="7">
        <v>46155</v>
      </c>
      <c r="B10" s="39">
        <v>4</v>
      </c>
      <c r="C10" s="39">
        <v>23</v>
      </c>
      <c r="D10" s="39">
        <v>12</v>
      </c>
      <c r="E10" s="39">
        <v>8</v>
      </c>
      <c r="F10" s="39" t="s">
        <v>67</v>
      </c>
      <c r="G10" s="39" t="s">
        <v>68</v>
      </c>
    </row>
    <row r="11" spans="1:7" ht="31.5" customHeight="1" x14ac:dyDescent="0.2">
      <c r="A11" s="7">
        <v>46156</v>
      </c>
      <c r="B11" s="39">
        <v>4</v>
      </c>
      <c r="C11" s="39">
        <v>21</v>
      </c>
      <c r="D11" s="39">
        <v>13</v>
      </c>
      <c r="E11" s="39">
        <v>9</v>
      </c>
      <c r="F11" s="39" t="s">
        <v>69</v>
      </c>
      <c r="G11" s="39" t="s">
        <v>70</v>
      </c>
    </row>
    <row r="12" spans="1:7" ht="44.25" customHeight="1" x14ac:dyDescent="0.2">
      <c r="A12" s="7">
        <v>46157</v>
      </c>
      <c r="B12" s="39">
        <v>4</v>
      </c>
      <c r="C12" s="39">
        <v>21</v>
      </c>
      <c r="D12" s="39">
        <v>15</v>
      </c>
      <c r="E12" s="39">
        <v>8</v>
      </c>
      <c r="F12" s="39" t="s">
        <v>71</v>
      </c>
      <c r="G12" s="39" t="s">
        <v>72</v>
      </c>
    </row>
    <row r="13" spans="1:7" ht="46.5" customHeight="1" x14ac:dyDescent="0.2">
      <c r="A13" s="7">
        <v>46158</v>
      </c>
      <c r="B13" s="39">
        <v>4</v>
      </c>
      <c r="C13" s="39">
        <v>15</v>
      </c>
      <c r="D13" s="39">
        <v>12</v>
      </c>
      <c r="E13" s="39">
        <v>8</v>
      </c>
      <c r="F13" s="39" t="s">
        <v>73</v>
      </c>
      <c r="G13" s="39" t="s">
        <v>74</v>
      </c>
    </row>
    <row r="14" spans="1:7" ht="31.5" customHeight="1" x14ac:dyDescent="0.2">
      <c r="A14" s="7">
        <v>46159</v>
      </c>
      <c r="B14" s="39">
        <v>4</v>
      </c>
      <c r="C14" s="39">
        <v>15</v>
      </c>
      <c r="D14" s="39">
        <v>12</v>
      </c>
      <c r="E14" s="39">
        <v>8</v>
      </c>
      <c r="F14" s="39" t="s">
        <v>75</v>
      </c>
      <c r="G14" s="39" t="s">
        <v>76</v>
      </c>
    </row>
    <row r="15" spans="1:7" ht="31.5" customHeight="1" x14ac:dyDescent="0.2">
      <c r="A15" s="7">
        <v>46160</v>
      </c>
      <c r="B15" s="39">
        <v>2</v>
      </c>
      <c r="C15" s="39">
        <v>20</v>
      </c>
      <c r="D15" s="39">
        <v>10</v>
      </c>
      <c r="E15" s="39">
        <v>8</v>
      </c>
      <c r="F15" s="39" t="s">
        <v>77</v>
      </c>
      <c r="G15" s="39" t="s">
        <v>76</v>
      </c>
    </row>
    <row r="16" spans="1:7" ht="31.5" customHeight="1" x14ac:dyDescent="0.2">
      <c r="A16" s="7">
        <v>46161</v>
      </c>
      <c r="B16" s="39">
        <v>2</v>
      </c>
      <c r="C16" s="39">
        <v>21</v>
      </c>
      <c r="D16" s="39">
        <v>12</v>
      </c>
      <c r="E16" s="39">
        <v>0</v>
      </c>
      <c r="F16" s="39" t="s">
        <v>78</v>
      </c>
      <c r="G16" s="39" t="s">
        <v>79</v>
      </c>
    </row>
    <row r="17" spans="1:7" ht="31.5" customHeight="1" x14ac:dyDescent="0.2">
      <c r="A17" s="7">
        <v>46162</v>
      </c>
      <c r="B17" s="39">
        <v>2</v>
      </c>
      <c r="C17" s="39">
        <v>18</v>
      </c>
      <c r="D17" s="39">
        <v>14</v>
      </c>
      <c r="E17" s="39">
        <v>0</v>
      </c>
      <c r="F17" s="39" t="s">
        <v>80</v>
      </c>
      <c r="G17" s="39" t="s">
        <v>81</v>
      </c>
    </row>
    <row r="18" spans="1:7" ht="31.5" customHeight="1" x14ac:dyDescent="0.2">
      <c r="A18" s="7">
        <v>46163</v>
      </c>
      <c r="B18" s="39" t="s">
        <v>76</v>
      </c>
      <c r="C18" s="39" t="s">
        <v>76</v>
      </c>
      <c r="D18" s="39" t="s">
        <v>76</v>
      </c>
      <c r="E18" s="39" t="s">
        <v>76</v>
      </c>
      <c r="F18" s="39" t="s">
        <v>76</v>
      </c>
      <c r="G18" s="39" t="s">
        <v>76</v>
      </c>
    </row>
    <row r="19" spans="1:7" ht="31.5" customHeight="1" x14ac:dyDescent="0.2">
      <c r="A19" s="7">
        <v>46164</v>
      </c>
      <c r="B19" s="39" t="s">
        <v>76</v>
      </c>
      <c r="C19" s="39" t="s">
        <v>76</v>
      </c>
      <c r="D19" s="39" t="s">
        <v>76</v>
      </c>
      <c r="E19" s="39" t="s">
        <v>76</v>
      </c>
      <c r="F19" s="39" t="s">
        <v>76</v>
      </c>
      <c r="G19" s="39" t="s">
        <v>76</v>
      </c>
    </row>
    <row r="20" spans="1:7" ht="31.5" customHeight="1" x14ac:dyDescent="0.2">
      <c r="A20" s="7">
        <v>46165</v>
      </c>
      <c r="B20" s="39" t="s">
        <v>76</v>
      </c>
      <c r="C20" s="39" t="s">
        <v>76</v>
      </c>
      <c r="D20" s="39" t="s">
        <v>76</v>
      </c>
      <c r="E20" s="39" t="s">
        <v>76</v>
      </c>
      <c r="F20" s="39" t="s">
        <v>76</v>
      </c>
      <c r="G20" s="39" t="s">
        <v>76</v>
      </c>
    </row>
    <row r="21" spans="1:7" ht="31.5" customHeight="1" x14ac:dyDescent="0.2">
      <c r="A21" s="7">
        <v>46166</v>
      </c>
      <c r="B21" s="39" t="s">
        <v>76</v>
      </c>
      <c r="C21" s="39" t="s">
        <v>76</v>
      </c>
      <c r="D21" s="39" t="s">
        <v>76</v>
      </c>
      <c r="E21" s="39" t="s">
        <v>76</v>
      </c>
      <c r="F21" s="39" t="s">
        <v>76</v>
      </c>
      <c r="G21" s="39" t="s">
        <v>76</v>
      </c>
    </row>
    <row r="22" spans="1:7" ht="31.5" customHeight="1" x14ac:dyDescent="0.2">
      <c r="A22" s="7">
        <v>46167</v>
      </c>
      <c r="B22" s="39" t="s">
        <v>76</v>
      </c>
      <c r="C22" s="39" t="s">
        <v>76</v>
      </c>
      <c r="D22" s="39" t="s">
        <v>76</v>
      </c>
      <c r="E22" s="39" t="s">
        <v>76</v>
      </c>
      <c r="F22" s="39" t="s">
        <v>76</v>
      </c>
      <c r="G22" s="39" t="s">
        <v>76</v>
      </c>
    </row>
    <row r="23" spans="1:7" ht="31.5" customHeight="1" x14ac:dyDescent="0.2">
      <c r="A23" s="7">
        <v>46168</v>
      </c>
      <c r="B23" s="39" t="s">
        <v>76</v>
      </c>
      <c r="C23" s="39" t="s">
        <v>76</v>
      </c>
      <c r="D23" s="39" t="s">
        <v>76</v>
      </c>
      <c r="E23" s="39" t="s">
        <v>76</v>
      </c>
      <c r="F23" s="39" t="s">
        <v>76</v>
      </c>
      <c r="G23" s="39" t="s">
        <v>76</v>
      </c>
    </row>
    <row r="24" spans="1:7" ht="31.5" customHeight="1" x14ac:dyDescent="0.2">
      <c r="A24" s="7">
        <v>46169</v>
      </c>
      <c r="B24" s="39" t="s">
        <v>76</v>
      </c>
      <c r="C24" s="39" t="s">
        <v>76</v>
      </c>
      <c r="D24" s="39" t="s">
        <v>76</v>
      </c>
      <c r="E24" s="39" t="s">
        <v>76</v>
      </c>
      <c r="F24" s="39" t="s">
        <v>76</v>
      </c>
      <c r="G24" s="39" t="s">
        <v>76</v>
      </c>
    </row>
    <row r="25" spans="1:7" ht="31.5" customHeight="1" x14ac:dyDescent="0.2">
      <c r="A25" s="7">
        <v>46170</v>
      </c>
      <c r="B25" s="39" t="s">
        <v>76</v>
      </c>
      <c r="C25" s="39" t="s">
        <v>76</v>
      </c>
      <c r="D25" s="39" t="s">
        <v>76</v>
      </c>
      <c r="E25" s="39" t="s">
        <v>76</v>
      </c>
      <c r="F25" s="39" t="s">
        <v>76</v>
      </c>
      <c r="G25" s="39" t="s">
        <v>76</v>
      </c>
    </row>
    <row r="26" spans="1:7" ht="31.5" customHeight="1" x14ac:dyDescent="0.2">
      <c r="A26" s="7">
        <v>46171</v>
      </c>
      <c r="B26" s="39" t="s">
        <v>76</v>
      </c>
      <c r="C26" s="39" t="s">
        <v>76</v>
      </c>
      <c r="D26" s="39" t="s">
        <v>76</v>
      </c>
      <c r="E26" s="39" t="s">
        <v>76</v>
      </c>
      <c r="F26" s="39" t="s">
        <v>76</v>
      </c>
      <c r="G26" s="39" t="s">
        <v>76</v>
      </c>
    </row>
    <row r="27" spans="1:7" ht="31.5" customHeight="1" x14ac:dyDescent="0.2">
      <c r="A27" s="7">
        <v>46172</v>
      </c>
      <c r="B27" s="39" t="s">
        <v>76</v>
      </c>
      <c r="C27" s="39" t="s">
        <v>76</v>
      </c>
      <c r="D27" s="39" t="s">
        <v>76</v>
      </c>
      <c r="E27" s="39" t="s">
        <v>76</v>
      </c>
      <c r="F27" s="39" t="s">
        <v>76</v>
      </c>
      <c r="G27" s="39" t="s">
        <v>76</v>
      </c>
    </row>
    <row r="28" spans="1:7" ht="31.5" customHeight="1" x14ac:dyDescent="0.2">
      <c r="A28" s="7">
        <v>46173</v>
      </c>
      <c r="B28" s="39" t="s">
        <v>76</v>
      </c>
      <c r="C28" s="39" t="s">
        <v>76</v>
      </c>
      <c r="D28" s="39" t="s">
        <v>76</v>
      </c>
      <c r="E28" s="39" t="s">
        <v>76</v>
      </c>
      <c r="F28" s="39" t="s">
        <v>76</v>
      </c>
      <c r="G28" s="39" t="s">
        <v>76</v>
      </c>
    </row>
    <row r="29" spans="1:7" ht="31.5" customHeight="1" x14ac:dyDescent="0.2">
      <c r="A29" s="19">
        <v>46174</v>
      </c>
      <c r="B29" s="39" t="s">
        <v>76</v>
      </c>
      <c r="C29" s="39" t="s">
        <v>76</v>
      </c>
      <c r="D29" s="39" t="s">
        <v>76</v>
      </c>
      <c r="E29" s="39" t="s">
        <v>76</v>
      </c>
      <c r="F29" s="39" t="s">
        <v>76</v>
      </c>
      <c r="G29" s="39" t="s">
        <v>76</v>
      </c>
    </row>
    <row r="30" spans="1:7" ht="31.5" customHeight="1" x14ac:dyDescent="0.2">
      <c r="A30" s="19">
        <v>46175</v>
      </c>
      <c r="B30" s="39" t="s">
        <v>76</v>
      </c>
      <c r="C30" s="39" t="s">
        <v>76</v>
      </c>
      <c r="D30" s="39" t="s">
        <v>76</v>
      </c>
      <c r="E30" s="39" t="s">
        <v>76</v>
      </c>
      <c r="F30" s="39" t="s">
        <v>76</v>
      </c>
      <c r="G30" s="39" t="s">
        <v>76</v>
      </c>
    </row>
    <row r="31" spans="1:7" ht="31.5" customHeight="1" x14ac:dyDescent="0.2">
      <c r="A31" s="19">
        <v>46176</v>
      </c>
      <c r="B31" s="39" t="s">
        <v>76</v>
      </c>
      <c r="C31" s="39" t="s">
        <v>76</v>
      </c>
      <c r="D31" s="39" t="s">
        <v>76</v>
      </c>
      <c r="E31" s="39" t="s">
        <v>76</v>
      </c>
      <c r="F31" s="39" t="s">
        <v>76</v>
      </c>
      <c r="G31" s="39" t="s">
        <v>76</v>
      </c>
    </row>
    <row r="32" spans="1:7" ht="31.5" customHeight="1" x14ac:dyDescent="0.2">
      <c r="A32" s="19">
        <v>46177</v>
      </c>
      <c r="B32" s="39" t="s">
        <v>76</v>
      </c>
      <c r="C32" s="39" t="s">
        <v>76</v>
      </c>
      <c r="D32" s="39" t="s">
        <v>76</v>
      </c>
      <c r="E32" s="39" t="s">
        <v>76</v>
      </c>
      <c r="F32" s="39" t="s">
        <v>76</v>
      </c>
      <c r="G32" s="39" t="s">
        <v>76</v>
      </c>
    </row>
    <row r="33" spans="1:7" ht="31.5" customHeight="1" x14ac:dyDescent="0.2">
      <c r="A33" s="19">
        <v>46178</v>
      </c>
      <c r="B33" s="39" t="s">
        <v>76</v>
      </c>
      <c r="C33" s="39" t="s">
        <v>76</v>
      </c>
      <c r="D33" s="39" t="s">
        <v>76</v>
      </c>
      <c r="E33" s="39" t="s">
        <v>76</v>
      </c>
      <c r="F33" s="39" t="s">
        <v>76</v>
      </c>
      <c r="G33" s="39" t="s">
        <v>76</v>
      </c>
    </row>
    <row r="34" spans="1:7" ht="31.5" customHeight="1" x14ac:dyDescent="0.2">
      <c r="A34" s="19">
        <v>46179</v>
      </c>
      <c r="B34" s="39" t="s">
        <v>76</v>
      </c>
      <c r="C34" s="39" t="s">
        <v>76</v>
      </c>
      <c r="D34" s="39" t="s">
        <v>76</v>
      </c>
      <c r="E34" s="39" t="s">
        <v>76</v>
      </c>
      <c r="F34" s="39" t="s">
        <v>76</v>
      </c>
      <c r="G34" s="39" t="s">
        <v>76</v>
      </c>
    </row>
    <row r="35" spans="1:7" ht="31.5" customHeight="1" x14ac:dyDescent="0.2">
      <c r="A35" s="19">
        <v>46180</v>
      </c>
      <c r="B35" s="39" t="s">
        <v>76</v>
      </c>
      <c r="C35" s="39" t="s">
        <v>76</v>
      </c>
      <c r="D35" s="39" t="s">
        <v>76</v>
      </c>
      <c r="E35" s="39" t="s">
        <v>76</v>
      </c>
      <c r="F35" s="39" t="s">
        <v>76</v>
      </c>
      <c r="G35" s="39" t="s">
        <v>76</v>
      </c>
    </row>
    <row r="36" spans="1:7" ht="31.5" customHeight="1" x14ac:dyDescent="0.2">
      <c r="A36" s="19">
        <v>46181</v>
      </c>
      <c r="B36" s="39" t="s">
        <v>76</v>
      </c>
      <c r="C36" s="39" t="s">
        <v>76</v>
      </c>
      <c r="D36" s="39" t="s">
        <v>76</v>
      </c>
      <c r="E36" s="39" t="s">
        <v>76</v>
      </c>
      <c r="F36" s="39" t="s">
        <v>76</v>
      </c>
      <c r="G36" s="39" t="s">
        <v>76</v>
      </c>
    </row>
    <row r="37" spans="1:7" ht="31.5" customHeight="1" x14ac:dyDescent="0.2">
      <c r="A37" s="19">
        <v>46182</v>
      </c>
      <c r="B37" s="39" t="s">
        <v>76</v>
      </c>
      <c r="C37" s="39" t="s">
        <v>76</v>
      </c>
      <c r="D37" s="39" t="s">
        <v>76</v>
      </c>
      <c r="E37" s="39" t="s">
        <v>76</v>
      </c>
      <c r="F37" s="39" t="s">
        <v>76</v>
      </c>
      <c r="G37" s="39" t="s">
        <v>76</v>
      </c>
    </row>
    <row r="38" spans="1:7" ht="31.5" customHeight="1" x14ac:dyDescent="0.2">
      <c r="A38" s="19">
        <v>46183</v>
      </c>
      <c r="B38" s="39" t="s">
        <v>76</v>
      </c>
      <c r="C38" s="39" t="s">
        <v>76</v>
      </c>
      <c r="D38" s="39" t="s">
        <v>76</v>
      </c>
      <c r="E38" s="39" t="s">
        <v>76</v>
      </c>
      <c r="F38" s="39" t="s">
        <v>76</v>
      </c>
      <c r="G38" s="39" t="s">
        <v>76</v>
      </c>
    </row>
    <row r="39" spans="1:7" ht="31.5" customHeight="1" x14ac:dyDescent="0.2">
      <c r="A39" s="19">
        <v>46184</v>
      </c>
      <c r="B39" s="39" t="s">
        <v>76</v>
      </c>
      <c r="C39" s="39" t="s">
        <v>76</v>
      </c>
      <c r="D39" s="39" t="s">
        <v>76</v>
      </c>
      <c r="E39" s="39" t="s">
        <v>76</v>
      </c>
      <c r="F39" s="39" t="s">
        <v>76</v>
      </c>
      <c r="G39" s="39" t="s">
        <v>76</v>
      </c>
    </row>
    <row r="40" spans="1:7" ht="31.5" customHeight="1" x14ac:dyDescent="0.2">
      <c r="A40" s="19">
        <v>46185</v>
      </c>
      <c r="B40" s="39" t="s">
        <v>76</v>
      </c>
      <c r="C40" s="39" t="s">
        <v>76</v>
      </c>
      <c r="D40" s="39" t="s">
        <v>76</v>
      </c>
      <c r="E40" s="39" t="s">
        <v>76</v>
      </c>
      <c r="F40" s="39" t="s">
        <v>76</v>
      </c>
      <c r="G40" s="39" t="s">
        <v>76</v>
      </c>
    </row>
    <row r="41" spans="1:7" ht="31.5" customHeight="1" x14ac:dyDescent="0.2">
      <c r="A41" s="19">
        <v>46186</v>
      </c>
      <c r="B41" s="39" t="s">
        <v>76</v>
      </c>
      <c r="C41" s="39" t="s">
        <v>76</v>
      </c>
      <c r="D41" s="39" t="s">
        <v>76</v>
      </c>
      <c r="E41" s="39" t="s">
        <v>76</v>
      </c>
      <c r="F41" s="39" t="s">
        <v>76</v>
      </c>
      <c r="G41" s="39" t="s">
        <v>76</v>
      </c>
    </row>
    <row r="42" spans="1:7" ht="31.5" customHeight="1" x14ac:dyDescent="0.2">
      <c r="A42" s="19">
        <v>46187</v>
      </c>
      <c r="B42" s="39" t="s">
        <v>76</v>
      </c>
      <c r="C42" s="39" t="s">
        <v>76</v>
      </c>
      <c r="D42" s="39" t="s">
        <v>76</v>
      </c>
      <c r="E42" s="39" t="s">
        <v>76</v>
      </c>
      <c r="F42" s="39" t="s">
        <v>76</v>
      </c>
      <c r="G42" s="39" t="s">
        <v>76</v>
      </c>
    </row>
    <row r="43" spans="1:7" ht="31.5" customHeight="1" x14ac:dyDescent="0.2">
      <c r="A43" s="19">
        <v>46188</v>
      </c>
      <c r="B43" s="39" t="s">
        <v>76</v>
      </c>
      <c r="C43" s="39" t="s">
        <v>76</v>
      </c>
      <c r="D43" s="39" t="s">
        <v>76</v>
      </c>
      <c r="E43" s="39" t="s">
        <v>76</v>
      </c>
      <c r="F43" s="39" t="s">
        <v>76</v>
      </c>
      <c r="G43" s="39" t="s">
        <v>76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1000"/>
  <sheetViews>
    <sheetView tabSelected="1" workbookViewId="0">
      <selection activeCell="E20" sqref="E20"/>
    </sheetView>
  </sheetViews>
  <sheetFormatPr defaultColWidth="12.7109375" defaultRowHeight="15.75" customHeight="1" x14ac:dyDescent="0.2"/>
  <cols>
    <col min="1" max="2" width="18.140625" customWidth="1"/>
    <col min="3" max="3" width="20.85546875" customWidth="1"/>
    <col min="4" max="5" width="18.140625" customWidth="1"/>
    <col min="6" max="6" width="5" customWidth="1"/>
    <col min="7" max="8" width="18.140625" customWidth="1"/>
    <col min="9" max="9" width="18" customWidth="1"/>
    <col min="10" max="13" width="18.140625" customWidth="1"/>
  </cols>
  <sheetData>
    <row r="1" spans="1:26" ht="36" customHeight="1" x14ac:dyDescent="0.25">
      <c r="A1" s="44" t="s">
        <v>82</v>
      </c>
      <c r="B1" s="45" t="s">
        <v>83</v>
      </c>
      <c r="C1" s="45" t="s">
        <v>84</v>
      </c>
      <c r="D1" s="45" t="s">
        <v>85</v>
      </c>
      <c r="E1" s="45" t="s">
        <v>86</v>
      </c>
      <c r="F1" s="46"/>
      <c r="G1" s="45" t="s">
        <v>0</v>
      </c>
      <c r="H1" s="45" t="s">
        <v>87</v>
      </c>
      <c r="I1" s="45" t="s">
        <v>88</v>
      </c>
      <c r="J1" s="47" t="s">
        <v>89</v>
      </c>
      <c r="K1" s="48" t="s">
        <v>90</v>
      </c>
      <c r="L1" s="49" t="s">
        <v>91</v>
      </c>
      <c r="M1" s="50"/>
      <c r="N1" s="50"/>
      <c r="O1" s="50"/>
      <c r="P1" s="50"/>
      <c r="Q1" s="50"/>
      <c r="R1" s="50"/>
      <c r="S1" s="50"/>
      <c r="T1" s="50"/>
      <c r="U1" s="50"/>
      <c r="V1" s="50"/>
      <c r="W1" s="50"/>
      <c r="X1" s="50"/>
      <c r="Y1" s="50"/>
      <c r="Z1" s="50"/>
    </row>
    <row r="2" spans="1:26" ht="15.75" customHeight="1" x14ac:dyDescent="0.25">
      <c r="A2" s="51">
        <v>46010</v>
      </c>
      <c r="B2" s="52" t="s">
        <v>92</v>
      </c>
      <c r="C2" s="53">
        <v>5067912.28</v>
      </c>
      <c r="D2" s="53">
        <v>1520373.68</v>
      </c>
      <c r="E2" s="53">
        <v>3040747.37</v>
      </c>
      <c r="F2" s="46"/>
      <c r="G2" s="54">
        <v>45814</v>
      </c>
      <c r="H2" s="53">
        <v>20000000</v>
      </c>
      <c r="I2" s="52" t="s">
        <v>93</v>
      </c>
      <c r="J2" s="53">
        <v>20000000</v>
      </c>
      <c r="K2" s="55"/>
      <c r="L2" s="55"/>
      <c r="M2" s="50"/>
      <c r="N2" s="50"/>
      <c r="O2" s="50"/>
      <c r="P2" s="50"/>
      <c r="Q2" s="50"/>
      <c r="R2" s="50"/>
      <c r="S2" s="50"/>
      <c r="T2" s="50"/>
      <c r="U2" s="50"/>
      <c r="V2" s="50"/>
      <c r="W2" s="50"/>
      <c r="X2" s="50"/>
      <c r="Y2" s="50"/>
      <c r="Z2" s="50"/>
    </row>
    <row r="3" spans="1:26" ht="15.75" customHeight="1" x14ac:dyDescent="0.25">
      <c r="A3" s="51">
        <v>46066</v>
      </c>
      <c r="B3" s="52" t="s">
        <v>94</v>
      </c>
      <c r="C3" s="53">
        <v>9165368.8200000003</v>
      </c>
      <c r="D3" s="53">
        <v>2704535.06</v>
      </c>
      <c r="E3" s="53">
        <v>5544296.8700000001</v>
      </c>
      <c r="F3" s="46"/>
      <c r="G3" s="54">
        <v>45867</v>
      </c>
      <c r="H3" s="53">
        <v>37495306.75</v>
      </c>
      <c r="I3" s="52" t="s">
        <v>93</v>
      </c>
      <c r="J3" s="53">
        <v>37495306.75</v>
      </c>
      <c r="K3" s="55"/>
      <c r="L3" s="55"/>
      <c r="M3" s="50"/>
      <c r="N3" s="50"/>
      <c r="O3" s="50"/>
      <c r="P3" s="50"/>
      <c r="Q3" s="50"/>
      <c r="R3" s="50"/>
      <c r="S3" s="50"/>
      <c r="T3" s="50"/>
      <c r="U3" s="50"/>
      <c r="V3" s="50"/>
      <c r="W3" s="50"/>
      <c r="X3" s="50"/>
      <c r="Y3" s="50"/>
      <c r="Z3" s="50"/>
    </row>
    <row r="4" spans="1:26" ht="15.75" customHeight="1" x14ac:dyDescent="0.25">
      <c r="A4" s="51">
        <v>46100</v>
      </c>
      <c r="B4" s="52" t="s">
        <v>95</v>
      </c>
      <c r="C4" s="53">
        <v>12130980.66</v>
      </c>
      <c r="D4" s="53">
        <v>3579633.64</v>
      </c>
      <c r="E4" s="53">
        <v>7338248.96</v>
      </c>
      <c r="F4" s="46"/>
      <c r="G4" s="54">
        <v>46016</v>
      </c>
      <c r="H4" s="53">
        <v>3040747.37</v>
      </c>
      <c r="I4" s="52" t="s">
        <v>96</v>
      </c>
      <c r="J4" s="55"/>
      <c r="K4" s="53">
        <v>3040747.37</v>
      </c>
      <c r="L4" s="55"/>
      <c r="M4" s="50"/>
      <c r="N4" s="50"/>
      <c r="O4" s="50"/>
      <c r="P4" s="50"/>
      <c r="Q4" s="50"/>
      <c r="R4" s="50"/>
      <c r="S4" s="50"/>
      <c r="T4" s="50"/>
      <c r="U4" s="50"/>
      <c r="V4" s="50"/>
      <c r="W4" s="50"/>
      <c r="X4" s="50"/>
      <c r="Y4" s="50"/>
      <c r="Z4" s="50"/>
    </row>
    <row r="5" spans="1:26" ht="15.75" customHeight="1" x14ac:dyDescent="0.25">
      <c r="A5" s="51">
        <v>46111</v>
      </c>
      <c r="B5" s="52" t="s">
        <v>97</v>
      </c>
      <c r="C5" s="53">
        <v>9431463.5999999996</v>
      </c>
      <c r="D5" s="53">
        <v>2783054.83</v>
      </c>
      <c r="E5" s="53">
        <v>5705262.4100000001</v>
      </c>
      <c r="F5" s="46"/>
      <c r="G5" s="54">
        <v>46079</v>
      </c>
      <c r="H5" s="53">
        <v>5544296.8799999999</v>
      </c>
      <c r="I5" s="52" t="s">
        <v>98</v>
      </c>
      <c r="J5" s="55"/>
      <c r="K5" s="53">
        <v>5544296.8799999999</v>
      </c>
      <c r="L5" s="55"/>
      <c r="M5" s="50"/>
      <c r="N5" s="50"/>
      <c r="O5" s="50"/>
      <c r="P5" s="50"/>
      <c r="Q5" s="50"/>
      <c r="R5" s="50"/>
      <c r="S5" s="50"/>
      <c r="T5" s="50"/>
      <c r="U5" s="50"/>
      <c r="V5" s="50"/>
      <c r="W5" s="50"/>
      <c r="X5" s="50"/>
      <c r="Y5" s="50"/>
      <c r="Z5" s="50"/>
    </row>
    <row r="6" spans="1:26" ht="15.75" customHeight="1" x14ac:dyDescent="0.25">
      <c r="A6" s="51">
        <v>46119</v>
      </c>
      <c r="B6" s="52" t="s">
        <v>99</v>
      </c>
      <c r="C6" s="53">
        <v>20052588.449999999</v>
      </c>
      <c r="D6" s="53">
        <v>5917157.25</v>
      </c>
      <c r="E6" s="53">
        <v>12130172.359999999</v>
      </c>
      <c r="F6" s="46"/>
      <c r="G6" s="54">
        <v>46106</v>
      </c>
      <c r="H6" s="53">
        <v>7338248.9500000002</v>
      </c>
      <c r="I6" s="52" t="s">
        <v>100</v>
      </c>
      <c r="J6" s="55"/>
      <c r="K6" s="53">
        <v>7338248.9500000002</v>
      </c>
      <c r="L6" s="55"/>
      <c r="M6" s="50"/>
      <c r="N6" s="50"/>
      <c r="O6" s="50"/>
      <c r="P6" s="50"/>
      <c r="Q6" s="50"/>
      <c r="R6" s="50"/>
      <c r="S6" s="50"/>
      <c r="T6" s="50"/>
      <c r="U6" s="50"/>
      <c r="V6" s="50"/>
      <c r="W6" s="50"/>
      <c r="X6" s="50"/>
      <c r="Y6" s="50"/>
      <c r="Z6" s="50"/>
    </row>
    <row r="7" spans="1:26" ht="15.75" customHeight="1" x14ac:dyDescent="0.25">
      <c r="A7" s="51">
        <v>46127</v>
      </c>
      <c r="B7" s="52" t="s">
        <v>101</v>
      </c>
      <c r="C7" s="53">
        <v>18371961.25</v>
      </c>
      <c r="D7" s="53">
        <v>5421234.4699999997</v>
      </c>
      <c r="E7" s="53">
        <v>11113530.66</v>
      </c>
      <c r="F7" s="46"/>
      <c r="G7" s="54">
        <v>46119</v>
      </c>
      <c r="H7" s="53">
        <v>5705262.4100000001</v>
      </c>
      <c r="I7" s="52" t="s">
        <v>102</v>
      </c>
      <c r="J7" s="55"/>
      <c r="K7" s="53">
        <v>5705262.4100000001</v>
      </c>
      <c r="L7" s="55"/>
      <c r="M7" s="50"/>
      <c r="N7" s="50"/>
      <c r="O7" s="50"/>
      <c r="P7" s="50"/>
      <c r="Q7" s="50"/>
      <c r="R7" s="50"/>
      <c r="S7" s="50"/>
      <c r="T7" s="50"/>
      <c r="U7" s="50"/>
      <c r="V7" s="50"/>
      <c r="W7" s="50"/>
      <c r="X7" s="50"/>
      <c r="Y7" s="50"/>
      <c r="Z7" s="50"/>
    </row>
    <row r="8" spans="1:26" ht="15.75" customHeight="1" x14ac:dyDescent="0.25">
      <c r="A8" s="51">
        <v>46134</v>
      </c>
      <c r="B8" s="52" t="s">
        <v>103</v>
      </c>
      <c r="C8" s="53">
        <v>16949382.350000001</v>
      </c>
      <c r="D8" s="53">
        <v>5001457.09</v>
      </c>
      <c r="E8" s="53">
        <v>10252987.029999999</v>
      </c>
      <c r="F8" s="46"/>
      <c r="G8" s="54">
        <v>46126</v>
      </c>
      <c r="H8" s="53">
        <v>12130172.35</v>
      </c>
      <c r="I8" s="52" t="s">
        <v>104</v>
      </c>
      <c r="J8" s="55"/>
      <c r="K8" s="53">
        <v>12130172.35</v>
      </c>
      <c r="L8" s="55"/>
      <c r="M8" s="50"/>
      <c r="N8" s="50"/>
      <c r="O8" s="50"/>
      <c r="P8" s="50"/>
      <c r="Q8" s="50"/>
      <c r="R8" s="50"/>
      <c r="S8" s="50"/>
      <c r="T8" s="50"/>
      <c r="U8" s="50"/>
      <c r="V8" s="50"/>
      <c r="W8" s="50"/>
      <c r="X8" s="50"/>
      <c r="Y8" s="50"/>
      <c r="Z8" s="50"/>
    </row>
    <row r="9" spans="1:26" ht="15.75" customHeight="1" x14ac:dyDescent="0.25">
      <c r="A9" s="51">
        <v>46141</v>
      </c>
      <c r="B9" s="52" t="s">
        <v>105</v>
      </c>
      <c r="C9" s="53">
        <v>14276932.789999999</v>
      </c>
      <c r="D9" s="53">
        <v>4212865.42</v>
      </c>
      <c r="E9" s="53">
        <v>8636374.0999999996</v>
      </c>
      <c r="F9" s="46"/>
      <c r="G9" s="54">
        <v>46133</v>
      </c>
      <c r="H9" s="53">
        <v>11113530.65</v>
      </c>
      <c r="I9" s="52" t="s">
        <v>106</v>
      </c>
      <c r="J9" s="55"/>
      <c r="K9" s="53">
        <v>11113530.65</v>
      </c>
      <c r="L9" s="55"/>
      <c r="M9" s="50"/>
      <c r="N9" s="50"/>
      <c r="O9" s="50"/>
      <c r="P9" s="50"/>
      <c r="Q9" s="50"/>
      <c r="R9" s="50"/>
      <c r="S9" s="50"/>
      <c r="T9" s="50"/>
      <c r="U9" s="50"/>
      <c r="V9" s="50"/>
      <c r="W9" s="50"/>
      <c r="X9" s="50"/>
      <c r="Y9" s="50"/>
      <c r="Z9" s="50"/>
    </row>
    <row r="10" spans="1:26" ht="15.75" customHeight="1" x14ac:dyDescent="0.25">
      <c r="A10" s="51">
        <v>46148</v>
      </c>
      <c r="B10" s="52" t="s">
        <v>107</v>
      </c>
      <c r="C10" s="53">
        <v>16762443.15</v>
      </c>
      <c r="D10" s="53">
        <v>4946294.7</v>
      </c>
      <c r="E10" s="53">
        <v>10139904.140000001</v>
      </c>
      <c r="F10" s="46"/>
      <c r="G10" s="54">
        <v>46140</v>
      </c>
      <c r="H10" s="53">
        <v>10252987.02</v>
      </c>
      <c r="I10" s="52" t="s">
        <v>108</v>
      </c>
      <c r="J10" s="55"/>
      <c r="K10" s="53">
        <v>10252987.02</v>
      </c>
      <c r="L10" s="55"/>
      <c r="M10" s="50"/>
      <c r="N10" s="50"/>
      <c r="O10" s="50"/>
      <c r="P10" s="50"/>
      <c r="Q10" s="50"/>
      <c r="R10" s="50"/>
      <c r="S10" s="50"/>
      <c r="T10" s="50"/>
      <c r="U10" s="50"/>
      <c r="V10" s="50"/>
      <c r="W10" s="50"/>
      <c r="X10" s="50"/>
      <c r="Y10" s="50"/>
      <c r="Z10" s="50"/>
    </row>
    <row r="11" spans="1:26" ht="15.75" customHeight="1" x14ac:dyDescent="0.25">
      <c r="A11" s="51">
        <v>46157</v>
      </c>
      <c r="B11" s="52" t="s">
        <v>109</v>
      </c>
      <c r="C11" s="53">
        <v>15763195.380000001</v>
      </c>
      <c r="D11" s="53">
        <f>'[1]КС3 №10'!$F$39</f>
        <v>4651434.7</v>
      </c>
      <c r="E11" s="53">
        <v>9535441.1400000006</v>
      </c>
      <c r="F11" s="46"/>
      <c r="G11" s="54">
        <v>46150</v>
      </c>
      <c r="H11" s="53">
        <v>8636374.0999999996</v>
      </c>
      <c r="I11" s="52" t="s">
        <v>110</v>
      </c>
      <c r="J11" s="55"/>
      <c r="K11" s="53">
        <v>8636374.0999999996</v>
      </c>
      <c r="L11" s="55"/>
      <c r="M11" s="50"/>
      <c r="N11" s="50"/>
      <c r="O11" s="50"/>
      <c r="P11" s="50"/>
      <c r="Q11" s="50"/>
      <c r="R11" s="50"/>
      <c r="S11" s="50"/>
      <c r="T11" s="50"/>
      <c r="U11" s="50"/>
      <c r="V11" s="50"/>
      <c r="W11" s="50"/>
      <c r="X11" s="50"/>
      <c r="Y11" s="50"/>
      <c r="Z11" s="50"/>
    </row>
    <row r="12" spans="1:26" ht="15.75" customHeight="1" x14ac:dyDescent="0.25">
      <c r="A12" s="56"/>
      <c r="B12" s="52" t="s">
        <v>111</v>
      </c>
      <c r="C12" s="57"/>
      <c r="D12" s="57"/>
      <c r="E12" s="57"/>
      <c r="F12" s="46"/>
      <c r="G12" s="54">
        <v>46016</v>
      </c>
      <c r="H12" s="53">
        <v>10601871.59</v>
      </c>
      <c r="I12" s="52" t="s">
        <v>112</v>
      </c>
      <c r="J12" s="55"/>
      <c r="K12" s="57"/>
      <c r="L12" s="53">
        <v>10601871.59</v>
      </c>
      <c r="M12" s="50"/>
      <c r="N12" s="50"/>
      <c r="O12" s="50"/>
      <c r="P12" s="50"/>
      <c r="Q12" s="50"/>
      <c r="R12" s="50"/>
      <c r="S12" s="50"/>
      <c r="T12" s="50"/>
      <c r="U12" s="50"/>
      <c r="V12" s="50"/>
      <c r="W12" s="50"/>
      <c r="X12" s="50"/>
      <c r="Y12" s="50"/>
      <c r="Z12" s="50"/>
    </row>
    <row r="13" spans="1:26" ht="15.75" customHeight="1" x14ac:dyDescent="0.25">
      <c r="A13" s="56"/>
      <c r="B13" s="52" t="s">
        <v>113</v>
      </c>
      <c r="C13" s="57"/>
      <c r="D13" s="57"/>
      <c r="E13" s="57"/>
      <c r="F13" s="46"/>
      <c r="G13" s="54">
        <v>46070</v>
      </c>
      <c r="H13" s="53">
        <v>669000</v>
      </c>
      <c r="I13" s="52" t="s">
        <v>114</v>
      </c>
      <c r="J13" s="55"/>
      <c r="K13" s="57"/>
      <c r="L13" s="53">
        <v>669000</v>
      </c>
      <c r="M13" s="50"/>
      <c r="N13" s="50"/>
      <c r="O13" s="50"/>
      <c r="P13" s="50"/>
      <c r="Q13" s="50"/>
      <c r="R13" s="50"/>
      <c r="S13" s="50"/>
      <c r="T13" s="50"/>
      <c r="U13" s="50"/>
      <c r="V13" s="50"/>
      <c r="W13" s="50"/>
      <c r="X13" s="50"/>
      <c r="Y13" s="50"/>
      <c r="Z13" s="50"/>
    </row>
    <row r="14" spans="1:26" ht="15.75" customHeight="1" x14ac:dyDescent="0.25">
      <c r="A14" s="58"/>
      <c r="B14" s="59" t="s">
        <v>115</v>
      </c>
      <c r="C14" s="60">
        <f t="shared" ref="C14:D14" si="0">SUM(C2:C13)</f>
        <v>137972228.72999999</v>
      </c>
      <c r="D14" s="60">
        <f t="shared" si="0"/>
        <v>40738040.840000004</v>
      </c>
      <c r="E14" s="60">
        <f>SUM(K2:K13)</f>
        <v>63761619.729999997</v>
      </c>
      <c r="F14" s="46"/>
      <c r="G14" s="59" t="s">
        <v>116</v>
      </c>
      <c r="H14" s="60">
        <f>SUM(H2:H13)</f>
        <v>132527798.06999999</v>
      </c>
      <c r="I14" s="61"/>
      <c r="J14" s="60">
        <f t="shared" ref="J14:L14" si="1">SUM(J2:J13)</f>
        <v>57495306.75</v>
      </c>
      <c r="K14" s="60">
        <f t="shared" si="1"/>
        <v>63761619.729999997</v>
      </c>
      <c r="L14" s="60">
        <f t="shared" si="1"/>
        <v>11270871.59</v>
      </c>
      <c r="M14" s="50"/>
      <c r="N14" s="50"/>
      <c r="O14" s="50"/>
      <c r="P14" s="50"/>
      <c r="Q14" s="50"/>
      <c r="R14" s="50"/>
      <c r="S14" s="50"/>
      <c r="T14" s="50"/>
      <c r="U14" s="50"/>
      <c r="V14" s="50"/>
      <c r="W14" s="50"/>
      <c r="X14" s="50"/>
      <c r="Y14" s="50"/>
      <c r="Z14" s="50"/>
    </row>
    <row r="15" spans="1:26" ht="15.75" customHeight="1" x14ac:dyDescent="0.25">
      <c r="A15" s="62"/>
      <c r="B15" s="63" t="s">
        <v>117</v>
      </c>
      <c r="C15" s="64">
        <v>207517555.06999999</v>
      </c>
      <c r="D15" s="64">
        <f>SUM(J2:J13)</f>
        <v>57495306.75</v>
      </c>
      <c r="E15" s="64">
        <f>K14</f>
        <v>63761619.729999997</v>
      </c>
      <c r="F15" s="50"/>
      <c r="G15" s="50"/>
      <c r="H15" s="50"/>
      <c r="I15" s="50"/>
      <c r="J15" s="50"/>
      <c r="K15" s="50"/>
      <c r="L15" s="50"/>
      <c r="M15" s="50"/>
      <c r="N15" s="50"/>
      <c r="O15" s="50"/>
      <c r="P15" s="50"/>
      <c r="Q15" s="50"/>
      <c r="R15" s="50"/>
      <c r="S15" s="50"/>
      <c r="T15" s="50"/>
      <c r="U15" s="50"/>
      <c r="V15" s="50"/>
      <c r="W15" s="50"/>
      <c r="X15" s="50"/>
      <c r="Y15" s="50"/>
      <c r="Z15" s="50"/>
    </row>
    <row r="16" spans="1:26" ht="15.75" customHeight="1" x14ac:dyDescent="0.25">
      <c r="A16" s="65"/>
      <c r="B16" s="66" t="s">
        <v>118</v>
      </c>
      <c r="C16" s="67">
        <f t="shared" ref="C16:E16" si="2">C15-C14</f>
        <v>69545326.340000004</v>
      </c>
      <c r="D16" s="67">
        <f t="shared" si="2"/>
        <v>16757265.909999996</v>
      </c>
      <c r="E16" s="67">
        <f t="shared" si="2"/>
        <v>0</v>
      </c>
      <c r="F16" s="50"/>
      <c r="G16" s="50"/>
      <c r="H16" s="50"/>
      <c r="I16" s="50"/>
      <c r="J16" s="50"/>
      <c r="K16" s="50"/>
      <c r="L16" s="50"/>
      <c r="M16" s="50"/>
      <c r="N16" s="50"/>
      <c r="O16" s="50"/>
      <c r="P16" s="50"/>
      <c r="Q16" s="50"/>
      <c r="R16" s="50"/>
      <c r="S16" s="50"/>
      <c r="T16" s="50"/>
      <c r="U16" s="50"/>
      <c r="V16" s="50"/>
      <c r="W16" s="50"/>
      <c r="X16" s="50"/>
      <c r="Y16" s="50"/>
      <c r="Z16" s="50"/>
    </row>
    <row r="17" spans="1:26" ht="15.75" customHeight="1" x14ac:dyDescent="0.25">
      <c r="A17" s="50"/>
      <c r="B17" s="50"/>
      <c r="C17" s="50"/>
      <c r="D17" s="50"/>
      <c r="E17" s="50"/>
      <c r="F17" s="50"/>
      <c r="G17" s="50"/>
      <c r="H17" s="50"/>
      <c r="I17" s="50"/>
      <c r="J17" s="50"/>
      <c r="K17" s="50"/>
      <c r="L17" s="50"/>
      <c r="M17" s="50"/>
      <c r="N17" s="50"/>
      <c r="O17" s="50"/>
      <c r="P17" s="50"/>
      <c r="Q17" s="50"/>
      <c r="R17" s="50"/>
      <c r="S17" s="50"/>
      <c r="T17" s="50"/>
      <c r="U17" s="50"/>
      <c r="V17" s="50"/>
      <c r="W17" s="50"/>
      <c r="X17" s="50"/>
      <c r="Y17" s="50"/>
      <c r="Z17" s="50"/>
    </row>
    <row r="18" spans="1:26" ht="15.75" customHeight="1" x14ac:dyDescent="0.25">
      <c r="A18" s="50"/>
      <c r="B18" s="50"/>
      <c r="C18" s="50"/>
      <c r="D18" s="50"/>
      <c r="E18" s="50"/>
      <c r="F18" s="50"/>
      <c r="G18" s="50"/>
      <c r="H18" s="50"/>
      <c r="I18" s="50"/>
      <c r="J18" s="50"/>
      <c r="K18" s="50"/>
      <c r="L18" s="50"/>
      <c r="M18" s="50"/>
      <c r="N18" s="50"/>
      <c r="O18" s="50"/>
      <c r="P18" s="50"/>
      <c r="Q18" s="50"/>
      <c r="R18" s="50"/>
      <c r="S18" s="50"/>
      <c r="T18" s="50"/>
      <c r="U18" s="50"/>
      <c r="V18" s="50"/>
      <c r="W18" s="50"/>
      <c r="X18" s="50"/>
      <c r="Y18" s="50"/>
      <c r="Z18" s="50"/>
    </row>
    <row r="19" spans="1:26" ht="15.75" customHeight="1" x14ac:dyDescent="0.25">
      <c r="A19" s="50"/>
      <c r="B19" s="50"/>
      <c r="C19" s="50"/>
      <c r="D19" s="50"/>
      <c r="E19" s="50"/>
      <c r="F19" s="50"/>
      <c r="G19" s="50"/>
      <c r="H19" s="50"/>
      <c r="I19" s="50"/>
      <c r="J19" s="50"/>
      <c r="K19" s="50"/>
      <c r="L19" s="50"/>
      <c r="M19" s="50"/>
      <c r="N19" s="50"/>
      <c r="O19" s="50"/>
      <c r="P19" s="50"/>
      <c r="Q19" s="50"/>
      <c r="R19" s="50"/>
      <c r="S19" s="50"/>
      <c r="T19" s="50"/>
      <c r="U19" s="50"/>
      <c r="V19" s="50"/>
      <c r="W19" s="50"/>
      <c r="X19" s="50"/>
      <c r="Y19" s="50"/>
      <c r="Z19" s="50"/>
    </row>
    <row r="20" spans="1:26" ht="15.75" customHeight="1" x14ac:dyDescent="0.25">
      <c r="A20" s="50"/>
      <c r="B20" s="50"/>
      <c r="C20" s="50"/>
      <c r="D20" s="50"/>
      <c r="E20" s="50"/>
      <c r="F20" s="50"/>
      <c r="G20" s="50"/>
      <c r="H20" s="50"/>
      <c r="I20" s="50"/>
      <c r="J20" s="50"/>
      <c r="K20" s="50"/>
      <c r="L20" s="50"/>
      <c r="M20" s="50"/>
      <c r="N20" s="50"/>
      <c r="O20" s="50"/>
      <c r="P20" s="50"/>
      <c r="Q20" s="50"/>
      <c r="R20" s="50"/>
      <c r="S20" s="50"/>
      <c r="T20" s="50"/>
      <c r="U20" s="50"/>
      <c r="V20" s="50"/>
      <c r="W20" s="50"/>
      <c r="X20" s="50"/>
      <c r="Y20" s="50"/>
      <c r="Z20" s="50"/>
    </row>
    <row r="21" spans="1:26" ht="15.75" customHeight="1" x14ac:dyDescent="0.25">
      <c r="A21" s="50"/>
      <c r="B21" s="50"/>
      <c r="C21" s="50"/>
      <c r="D21" s="50"/>
      <c r="E21" s="50"/>
      <c r="F21" s="50"/>
      <c r="G21" s="50"/>
      <c r="H21" s="50"/>
      <c r="I21" s="50"/>
      <c r="J21" s="50"/>
      <c r="K21" s="50"/>
      <c r="L21" s="50"/>
      <c r="M21" s="50"/>
      <c r="N21" s="50"/>
      <c r="O21" s="50"/>
      <c r="P21" s="50"/>
      <c r="Q21" s="50"/>
      <c r="R21" s="50"/>
      <c r="S21" s="50"/>
      <c r="T21" s="50"/>
      <c r="U21" s="50"/>
      <c r="V21" s="50"/>
      <c r="W21" s="50"/>
      <c r="X21" s="50"/>
      <c r="Y21" s="50"/>
      <c r="Z21" s="50"/>
    </row>
    <row r="22" spans="1:26" ht="15.75" customHeight="1" x14ac:dyDescent="0.25">
      <c r="A22" s="50"/>
      <c r="B22" s="50"/>
      <c r="C22" s="50"/>
      <c r="D22" s="50"/>
      <c r="E22" s="50"/>
      <c r="F22" s="50"/>
      <c r="G22" s="50"/>
      <c r="H22" s="50"/>
      <c r="I22" s="50"/>
      <c r="J22" s="50"/>
      <c r="K22" s="50"/>
      <c r="L22" s="50"/>
      <c r="M22" s="50"/>
      <c r="N22" s="50"/>
      <c r="O22" s="50"/>
      <c r="P22" s="50"/>
      <c r="Q22" s="50"/>
      <c r="R22" s="50"/>
      <c r="S22" s="50"/>
      <c r="T22" s="50"/>
      <c r="U22" s="50"/>
      <c r="V22" s="50"/>
      <c r="W22" s="50"/>
      <c r="X22" s="50"/>
      <c r="Y22" s="50"/>
      <c r="Z22" s="50"/>
    </row>
    <row r="23" spans="1:26" ht="15.75" customHeight="1" x14ac:dyDescent="0.25">
      <c r="A23" s="50"/>
      <c r="B23" s="50"/>
      <c r="C23" s="50"/>
      <c r="D23" s="50"/>
      <c r="E23" s="50"/>
      <c r="F23" s="50"/>
      <c r="G23" s="50"/>
      <c r="H23" s="50"/>
      <c r="I23" s="50"/>
      <c r="J23" s="50"/>
      <c r="K23" s="50"/>
      <c r="L23" s="50"/>
      <c r="M23" s="50"/>
      <c r="N23" s="50"/>
      <c r="O23" s="50"/>
      <c r="P23" s="50"/>
      <c r="Q23" s="50"/>
      <c r="R23" s="50"/>
      <c r="S23" s="50"/>
      <c r="T23" s="50"/>
      <c r="U23" s="50"/>
      <c r="V23" s="50"/>
      <c r="W23" s="50"/>
      <c r="X23" s="50"/>
      <c r="Y23" s="50"/>
      <c r="Z23" s="50"/>
    </row>
    <row r="24" spans="1:26" ht="15.75" customHeight="1" x14ac:dyDescent="0.25">
      <c r="A24" s="50"/>
      <c r="B24" s="50"/>
      <c r="C24" s="50"/>
      <c r="D24" s="50"/>
      <c r="E24" s="50"/>
      <c r="F24" s="50"/>
      <c r="G24" s="50"/>
      <c r="H24" s="50"/>
      <c r="I24" s="50"/>
      <c r="J24" s="50"/>
      <c r="K24" s="50"/>
      <c r="L24" s="50"/>
      <c r="M24" s="50"/>
      <c r="N24" s="50"/>
      <c r="O24" s="50"/>
      <c r="P24" s="50"/>
      <c r="Q24" s="50"/>
      <c r="R24" s="50"/>
      <c r="S24" s="50"/>
      <c r="T24" s="50"/>
      <c r="U24" s="50"/>
      <c r="V24" s="50"/>
      <c r="W24" s="50"/>
      <c r="X24" s="50"/>
      <c r="Y24" s="50"/>
      <c r="Z24" s="50"/>
    </row>
    <row r="25" spans="1:26" ht="15.75" customHeight="1" x14ac:dyDescent="0.25">
      <c r="A25" s="50"/>
      <c r="B25" s="50"/>
      <c r="C25" s="50"/>
      <c r="D25" s="50"/>
      <c r="E25" s="50"/>
      <c r="F25" s="50"/>
      <c r="G25" s="50"/>
      <c r="H25" s="50"/>
      <c r="I25" s="50"/>
      <c r="J25" s="50"/>
      <c r="K25" s="50"/>
      <c r="L25" s="50"/>
      <c r="M25" s="50"/>
      <c r="N25" s="50"/>
      <c r="O25" s="50"/>
      <c r="P25" s="50"/>
      <c r="Q25" s="50"/>
      <c r="R25" s="50"/>
      <c r="S25" s="50"/>
      <c r="T25" s="50"/>
      <c r="U25" s="50"/>
      <c r="V25" s="50"/>
      <c r="W25" s="50"/>
      <c r="X25" s="50"/>
      <c r="Y25" s="50"/>
      <c r="Z25" s="50"/>
    </row>
    <row r="26" spans="1:26" ht="15.75" customHeight="1" x14ac:dyDescent="0.25">
      <c r="A26" s="50"/>
      <c r="B26" s="50"/>
      <c r="C26" s="50"/>
      <c r="D26" s="50"/>
      <c r="E26" s="50"/>
      <c r="F26" s="50"/>
      <c r="G26" s="50"/>
      <c r="H26" s="50"/>
      <c r="I26" s="50"/>
      <c r="J26" s="50"/>
      <c r="K26" s="50"/>
      <c r="L26" s="50"/>
      <c r="M26" s="50"/>
      <c r="N26" s="50"/>
      <c r="O26" s="50"/>
      <c r="P26" s="50"/>
      <c r="Q26" s="50"/>
      <c r="R26" s="50"/>
      <c r="S26" s="50"/>
      <c r="T26" s="50"/>
      <c r="U26" s="50"/>
      <c r="V26" s="50"/>
      <c r="W26" s="50"/>
      <c r="X26" s="50"/>
      <c r="Y26" s="50"/>
      <c r="Z26" s="50"/>
    </row>
    <row r="27" spans="1:26" ht="15" x14ac:dyDescent="0.25">
      <c r="A27" s="50"/>
      <c r="B27" s="50"/>
      <c r="C27" s="50"/>
      <c r="D27" s="50"/>
      <c r="E27" s="50"/>
      <c r="F27" s="50"/>
      <c r="G27" s="50"/>
      <c r="H27" s="50"/>
      <c r="I27" s="50"/>
      <c r="J27" s="50"/>
      <c r="K27" s="50"/>
      <c r="L27" s="50"/>
      <c r="M27" s="50"/>
      <c r="N27" s="50"/>
      <c r="O27" s="50"/>
      <c r="P27" s="50"/>
      <c r="Q27" s="50"/>
      <c r="R27" s="50"/>
      <c r="S27" s="50"/>
      <c r="T27" s="50"/>
      <c r="U27" s="50"/>
      <c r="V27" s="50"/>
      <c r="W27" s="50"/>
      <c r="X27" s="50"/>
      <c r="Y27" s="50"/>
      <c r="Z27" s="50"/>
    </row>
    <row r="28" spans="1:26" ht="15" x14ac:dyDescent="0.25">
      <c r="A28" s="50"/>
      <c r="B28" s="50"/>
      <c r="C28" s="50"/>
      <c r="D28" s="50"/>
      <c r="E28" s="50"/>
      <c r="F28" s="50"/>
      <c r="G28" s="50"/>
      <c r="H28" s="50"/>
      <c r="I28" s="50"/>
      <c r="J28" s="50"/>
      <c r="K28" s="50"/>
      <c r="L28" s="50"/>
      <c r="M28" s="50"/>
      <c r="N28" s="50"/>
      <c r="O28" s="50"/>
      <c r="P28" s="50"/>
      <c r="Q28" s="50"/>
      <c r="R28" s="50"/>
      <c r="S28" s="50"/>
      <c r="T28" s="50"/>
      <c r="U28" s="50"/>
      <c r="V28" s="50"/>
      <c r="W28" s="50"/>
      <c r="X28" s="50"/>
      <c r="Y28" s="50"/>
      <c r="Z28" s="50"/>
    </row>
    <row r="29" spans="1:26" ht="15" x14ac:dyDescent="0.25">
      <c r="A29" s="50"/>
      <c r="B29" s="50"/>
      <c r="C29" s="50"/>
      <c r="D29" s="50"/>
      <c r="E29" s="50"/>
      <c r="F29" s="50"/>
      <c r="G29" s="50"/>
      <c r="H29" s="50"/>
      <c r="I29" s="50"/>
      <c r="J29" s="50"/>
      <c r="K29" s="50"/>
      <c r="L29" s="50"/>
      <c r="M29" s="50"/>
      <c r="N29" s="50"/>
      <c r="O29" s="50"/>
      <c r="P29" s="50"/>
      <c r="Q29" s="50"/>
      <c r="R29" s="50"/>
      <c r="S29" s="50"/>
      <c r="T29" s="50"/>
      <c r="U29" s="50"/>
      <c r="V29" s="50"/>
      <c r="W29" s="50"/>
      <c r="X29" s="50"/>
      <c r="Y29" s="50"/>
      <c r="Z29" s="50"/>
    </row>
    <row r="30" spans="1:26" ht="15" x14ac:dyDescent="0.25">
      <c r="A30" s="50"/>
      <c r="B30" s="50"/>
      <c r="C30" s="50"/>
      <c r="D30" s="50"/>
      <c r="E30" s="50"/>
      <c r="F30" s="50"/>
      <c r="G30" s="50"/>
      <c r="H30" s="50"/>
      <c r="I30" s="50"/>
      <c r="J30" s="50"/>
      <c r="K30" s="50"/>
      <c r="L30" s="50"/>
      <c r="M30" s="50"/>
      <c r="N30" s="50"/>
      <c r="O30" s="50"/>
      <c r="P30" s="50"/>
      <c r="Q30" s="50"/>
      <c r="R30" s="50"/>
      <c r="S30" s="50"/>
      <c r="T30" s="50"/>
      <c r="U30" s="50"/>
      <c r="V30" s="50"/>
      <c r="W30" s="50"/>
      <c r="X30" s="50"/>
      <c r="Y30" s="50"/>
      <c r="Z30" s="50"/>
    </row>
    <row r="31" spans="1:26" ht="15" x14ac:dyDescent="0.25">
      <c r="A31" s="50"/>
      <c r="B31" s="50"/>
      <c r="C31" s="50"/>
      <c r="D31" s="50"/>
      <c r="E31" s="50"/>
      <c r="F31" s="50"/>
      <c r="G31" s="50"/>
      <c r="H31" s="50"/>
      <c r="I31" s="50"/>
      <c r="J31" s="50"/>
      <c r="K31" s="50"/>
      <c r="L31" s="50"/>
      <c r="M31" s="50"/>
      <c r="N31" s="50"/>
      <c r="O31" s="50"/>
      <c r="P31" s="50"/>
      <c r="Q31" s="50"/>
      <c r="R31" s="50"/>
      <c r="S31" s="50"/>
      <c r="T31" s="50"/>
      <c r="U31" s="50"/>
      <c r="V31" s="50"/>
      <c r="W31" s="50"/>
      <c r="X31" s="50"/>
      <c r="Y31" s="50"/>
      <c r="Z31" s="50"/>
    </row>
    <row r="32" spans="1:26" ht="15" x14ac:dyDescent="0.25">
      <c r="A32" s="50"/>
      <c r="B32" s="50"/>
      <c r="C32" s="50"/>
      <c r="D32" s="50"/>
      <c r="E32" s="50"/>
      <c r="F32" s="50"/>
      <c r="G32" s="50"/>
      <c r="H32" s="50"/>
      <c r="I32" s="50"/>
      <c r="J32" s="50"/>
      <c r="K32" s="50"/>
      <c r="L32" s="50"/>
      <c r="M32" s="50"/>
      <c r="N32" s="50"/>
      <c r="O32" s="50"/>
      <c r="P32" s="50"/>
      <c r="Q32" s="50"/>
      <c r="R32" s="50"/>
      <c r="S32" s="50"/>
      <c r="T32" s="50"/>
      <c r="U32" s="50"/>
      <c r="V32" s="50"/>
      <c r="W32" s="50"/>
      <c r="X32" s="50"/>
      <c r="Y32" s="50"/>
      <c r="Z32" s="50"/>
    </row>
    <row r="33" spans="1:26" ht="15" x14ac:dyDescent="0.25">
      <c r="A33" s="50"/>
      <c r="B33" s="50"/>
      <c r="C33" s="50"/>
      <c r="D33" s="50"/>
      <c r="E33" s="50"/>
      <c r="F33" s="50"/>
      <c r="G33" s="50"/>
      <c r="H33" s="50"/>
      <c r="I33" s="50"/>
      <c r="J33" s="50"/>
      <c r="K33" s="50"/>
      <c r="L33" s="50"/>
      <c r="M33" s="50"/>
      <c r="N33" s="50"/>
      <c r="O33" s="50"/>
      <c r="P33" s="50"/>
      <c r="Q33" s="50"/>
      <c r="R33" s="50"/>
      <c r="S33" s="50"/>
      <c r="T33" s="50"/>
      <c r="U33" s="50"/>
      <c r="V33" s="50"/>
      <c r="W33" s="50"/>
      <c r="X33" s="50"/>
      <c r="Y33" s="50"/>
      <c r="Z33" s="50"/>
    </row>
    <row r="34" spans="1:26" ht="15" x14ac:dyDescent="0.25">
      <c r="A34" s="50"/>
      <c r="B34" s="50"/>
      <c r="C34" s="50"/>
      <c r="D34" s="50"/>
      <c r="E34" s="50"/>
      <c r="F34" s="50"/>
      <c r="G34" s="50"/>
      <c r="H34" s="50"/>
      <c r="I34" s="50"/>
      <c r="J34" s="50"/>
      <c r="K34" s="50"/>
      <c r="L34" s="50"/>
      <c r="M34" s="50"/>
      <c r="N34" s="50"/>
      <c r="O34" s="50"/>
      <c r="P34" s="50"/>
      <c r="Q34" s="50"/>
      <c r="R34" s="50"/>
      <c r="S34" s="50"/>
      <c r="T34" s="50"/>
      <c r="U34" s="50"/>
      <c r="V34" s="50"/>
      <c r="W34" s="50"/>
      <c r="X34" s="50"/>
      <c r="Y34" s="50"/>
      <c r="Z34" s="50"/>
    </row>
    <row r="35" spans="1:26" ht="15" x14ac:dyDescent="0.25">
      <c r="A35" s="50"/>
      <c r="B35" s="50"/>
      <c r="C35" s="50"/>
      <c r="D35" s="50"/>
      <c r="E35" s="50"/>
      <c r="F35" s="50"/>
      <c r="G35" s="50"/>
      <c r="H35" s="50"/>
      <c r="I35" s="50"/>
      <c r="J35" s="50"/>
      <c r="K35" s="50"/>
      <c r="L35" s="50"/>
      <c r="M35" s="50"/>
      <c r="N35" s="50"/>
      <c r="O35" s="50"/>
      <c r="P35" s="50"/>
      <c r="Q35" s="50"/>
      <c r="R35" s="50"/>
      <c r="S35" s="50"/>
      <c r="T35" s="50"/>
      <c r="U35" s="50"/>
      <c r="V35" s="50"/>
      <c r="W35" s="50"/>
      <c r="X35" s="50"/>
      <c r="Y35" s="50"/>
      <c r="Z35" s="50"/>
    </row>
    <row r="36" spans="1:26" ht="15" x14ac:dyDescent="0.25">
      <c r="A36" s="50"/>
      <c r="B36" s="50"/>
      <c r="C36" s="50"/>
      <c r="D36" s="50"/>
      <c r="E36" s="50"/>
      <c r="F36" s="50"/>
      <c r="G36" s="50"/>
      <c r="H36" s="50"/>
      <c r="I36" s="50"/>
      <c r="J36" s="50"/>
      <c r="K36" s="50"/>
      <c r="L36" s="50"/>
      <c r="M36" s="50"/>
      <c r="N36" s="50"/>
      <c r="O36" s="50"/>
      <c r="P36" s="50"/>
      <c r="Q36" s="50"/>
      <c r="R36" s="50"/>
      <c r="S36" s="50"/>
      <c r="T36" s="50"/>
      <c r="U36" s="50"/>
      <c r="V36" s="50"/>
      <c r="W36" s="50"/>
      <c r="X36" s="50"/>
      <c r="Y36" s="50"/>
      <c r="Z36" s="50"/>
    </row>
    <row r="37" spans="1:26" ht="15" x14ac:dyDescent="0.25">
      <c r="A37" s="50"/>
      <c r="B37" s="50"/>
      <c r="C37" s="50"/>
      <c r="D37" s="50"/>
      <c r="E37" s="50"/>
      <c r="F37" s="50"/>
      <c r="G37" s="50"/>
      <c r="H37" s="50"/>
      <c r="I37" s="50"/>
      <c r="J37" s="50"/>
      <c r="K37" s="50"/>
      <c r="L37" s="50"/>
      <c r="M37" s="50"/>
      <c r="N37" s="50"/>
      <c r="O37" s="50"/>
      <c r="P37" s="50"/>
      <c r="Q37" s="50"/>
      <c r="R37" s="50"/>
      <c r="S37" s="50"/>
      <c r="T37" s="50"/>
      <c r="U37" s="50"/>
      <c r="V37" s="50"/>
      <c r="W37" s="50"/>
      <c r="X37" s="50"/>
      <c r="Y37" s="50"/>
      <c r="Z37" s="50"/>
    </row>
    <row r="38" spans="1:26" ht="15" x14ac:dyDescent="0.25">
      <c r="A38" s="50"/>
      <c r="B38" s="50"/>
      <c r="C38" s="50"/>
      <c r="D38" s="50"/>
      <c r="E38" s="50"/>
      <c r="F38" s="50"/>
      <c r="G38" s="50"/>
      <c r="H38" s="50"/>
      <c r="I38" s="50"/>
      <c r="J38" s="50"/>
      <c r="K38" s="50"/>
      <c r="L38" s="50"/>
      <c r="M38" s="50"/>
      <c r="N38" s="50"/>
      <c r="O38" s="50"/>
      <c r="P38" s="50"/>
      <c r="Q38" s="50"/>
      <c r="R38" s="50"/>
      <c r="S38" s="50"/>
      <c r="T38" s="50"/>
      <c r="U38" s="50"/>
      <c r="V38" s="50"/>
      <c r="W38" s="50"/>
      <c r="X38" s="50"/>
      <c r="Y38" s="50"/>
      <c r="Z38" s="50"/>
    </row>
    <row r="39" spans="1:26" ht="15" x14ac:dyDescent="0.25">
      <c r="A39" s="50"/>
      <c r="B39" s="50"/>
      <c r="C39" s="50"/>
      <c r="D39" s="50"/>
      <c r="E39" s="50"/>
      <c r="F39" s="50"/>
      <c r="G39" s="50"/>
      <c r="H39" s="50"/>
      <c r="I39" s="50"/>
      <c r="J39" s="50"/>
      <c r="K39" s="50"/>
      <c r="L39" s="50"/>
      <c r="M39" s="50"/>
      <c r="N39" s="50"/>
      <c r="O39" s="50"/>
      <c r="P39" s="50"/>
      <c r="Q39" s="50"/>
      <c r="R39" s="50"/>
      <c r="S39" s="50"/>
      <c r="T39" s="50"/>
      <c r="U39" s="50"/>
      <c r="V39" s="50"/>
      <c r="W39" s="50"/>
      <c r="X39" s="50"/>
      <c r="Y39" s="50"/>
      <c r="Z39" s="50"/>
    </row>
    <row r="40" spans="1:26" ht="15" x14ac:dyDescent="0.25">
      <c r="A40" s="50"/>
      <c r="B40" s="50"/>
      <c r="C40" s="50"/>
      <c r="D40" s="50"/>
      <c r="E40" s="50"/>
      <c r="F40" s="50"/>
      <c r="G40" s="50"/>
      <c r="H40" s="50"/>
      <c r="I40" s="50"/>
      <c r="J40" s="50"/>
      <c r="K40" s="50"/>
      <c r="L40" s="50"/>
      <c r="M40" s="50"/>
      <c r="N40" s="50"/>
      <c r="O40" s="50"/>
      <c r="P40" s="50"/>
      <c r="Q40" s="50"/>
      <c r="R40" s="50"/>
      <c r="S40" s="50"/>
      <c r="T40" s="50"/>
      <c r="U40" s="50"/>
      <c r="V40" s="50"/>
      <c r="W40" s="50"/>
      <c r="X40" s="50"/>
      <c r="Y40" s="50"/>
      <c r="Z40" s="50"/>
    </row>
    <row r="41" spans="1:26" ht="15" x14ac:dyDescent="0.25">
      <c r="A41" s="50"/>
      <c r="B41" s="50"/>
      <c r="C41" s="50"/>
      <c r="D41" s="50"/>
      <c r="E41" s="50"/>
      <c r="F41" s="50"/>
      <c r="G41" s="50"/>
      <c r="H41" s="50"/>
      <c r="I41" s="50"/>
      <c r="J41" s="50"/>
      <c r="K41" s="50"/>
      <c r="L41" s="50"/>
      <c r="M41" s="50"/>
      <c r="N41" s="50"/>
      <c r="O41" s="50"/>
      <c r="P41" s="50"/>
      <c r="Q41" s="50"/>
      <c r="R41" s="50"/>
      <c r="S41" s="50"/>
      <c r="T41" s="50"/>
      <c r="U41" s="50"/>
      <c r="V41" s="50"/>
      <c r="W41" s="50"/>
      <c r="X41" s="50"/>
      <c r="Y41" s="50"/>
      <c r="Z41" s="50"/>
    </row>
    <row r="42" spans="1:26" ht="15" x14ac:dyDescent="0.25">
      <c r="A42" s="50"/>
      <c r="B42" s="50"/>
      <c r="C42" s="50"/>
      <c r="D42" s="50"/>
      <c r="E42" s="50"/>
      <c r="F42" s="50"/>
      <c r="G42" s="50"/>
      <c r="H42" s="50"/>
      <c r="I42" s="50"/>
      <c r="J42" s="50"/>
      <c r="K42" s="50"/>
      <c r="L42" s="50"/>
      <c r="M42" s="50"/>
      <c r="N42" s="50"/>
      <c r="O42" s="50"/>
      <c r="P42" s="50"/>
      <c r="Q42" s="50"/>
      <c r="R42" s="50"/>
      <c r="S42" s="50"/>
      <c r="T42" s="50"/>
      <c r="U42" s="50"/>
      <c r="V42" s="50"/>
      <c r="W42" s="50"/>
      <c r="X42" s="50"/>
      <c r="Y42" s="50"/>
      <c r="Z42" s="50"/>
    </row>
    <row r="43" spans="1:26" ht="15" x14ac:dyDescent="0.25">
      <c r="A43" s="50"/>
      <c r="B43" s="50"/>
      <c r="C43" s="50"/>
      <c r="D43" s="50"/>
      <c r="E43" s="50"/>
      <c r="F43" s="50"/>
      <c r="G43" s="50"/>
      <c r="H43" s="50"/>
      <c r="I43" s="50"/>
      <c r="J43" s="50"/>
      <c r="K43" s="50"/>
      <c r="L43" s="50"/>
      <c r="M43" s="50"/>
      <c r="N43" s="50"/>
      <c r="O43" s="50"/>
      <c r="P43" s="50"/>
      <c r="Q43" s="50"/>
      <c r="R43" s="50"/>
      <c r="S43" s="50"/>
      <c r="T43" s="50"/>
      <c r="U43" s="50"/>
      <c r="V43" s="50"/>
      <c r="W43" s="50"/>
      <c r="X43" s="50"/>
      <c r="Y43" s="50"/>
      <c r="Z43" s="50"/>
    </row>
    <row r="44" spans="1:26" ht="15" x14ac:dyDescent="0.25">
      <c r="A44" s="50"/>
      <c r="B44" s="50"/>
      <c r="C44" s="50"/>
      <c r="D44" s="50"/>
      <c r="E44" s="50"/>
      <c r="F44" s="50"/>
      <c r="G44" s="50"/>
      <c r="H44" s="50"/>
      <c r="I44" s="50"/>
      <c r="J44" s="50"/>
      <c r="K44" s="50"/>
      <c r="L44" s="50"/>
      <c r="M44" s="50"/>
      <c r="N44" s="50"/>
      <c r="O44" s="50"/>
      <c r="P44" s="50"/>
      <c r="Q44" s="50"/>
      <c r="R44" s="50"/>
      <c r="S44" s="50"/>
      <c r="T44" s="50"/>
      <c r="U44" s="50"/>
      <c r="V44" s="50"/>
      <c r="W44" s="50"/>
      <c r="X44" s="50"/>
      <c r="Y44" s="50"/>
      <c r="Z44" s="50"/>
    </row>
    <row r="45" spans="1:26" ht="15" x14ac:dyDescent="0.25">
      <c r="A45" s="50"/>
      <c r="B45" s="50"/>
      <c r="C45" s="50"/>
      <c r="D45" s="50"/>
      <c r="E45" s="50"/>
      <c r="F45" s="50"/>
      <c r="G45" s="50"/>
      <c r="H45" s="50"/>
      <c r="I45" s="50"/>
      <c r="J45" s="50"/>
      <c r="K45" s="50"/>
      <c r="L45" s="50"/>
      <c r="M45" s="50"/>
      <c r="N45" s="50"/>
      <c r="O45" s="50"/>
      <c r="P45" s="50"/>
      <c r="Q45" s="50"/>
      <c r="R45" s="50"/>
      <c r="S45" s="50"/>
      <c r="T45" s="50"/>
      <c r="U45" s="50"/>
      <c r="V45" s="50"/>
      <c r="W45" s="50"/>
      <c r="X45" s="50"/>
      <c r="Y45" s="50"/>
      <c r="Z45" s="50"/>
    </row>
    <row r="46" spans="1:26" ht="15" x14ac:dyDescent="0.25">
      <c r="A46" s="50"/>
      <c r="B46" s="50"/>
      <c r="C46" s="50"/>
      <c r="D46" s="50"/>
      <c r="E46" s="50"/>
      <c r="F46" s="50"/>
      <c r="G46" s="50"/>
      <c r="H46" s="50"/>
      <c r="I46" s="50"/>
      <c r="J46" s="50"/>
      <c r="K46" s="50"/>
      <c r="L46" s="50"/>
      <c r="M46" s="50"/>
      <c r="N46" s="50"/>
      <c r="O46" s="50"/>
      <c r="P46" s="50"/>
      <c r="Q46" s="50"/>
      <c r="R46" s="50"/>
      <c r="S46" s="50"/>
      <c r="T46" s="50"/>
      <c r="U46" s="50"/>
      <c r="V46" s="50"/>
      <c r="W46" s="50"/>
      <c r="X46" s="50"/>
      <c r="Y46" s="50"/>
      <c r="Z46" s="50"/>
    </row>
    <row r="47" spans="1:26" ht="15" x14ac:dyDescent="0.25">
      <c r="A47" s="50"/>
      <c r="B47" s="50"/>
      <c r="C47" s="50"/>
      <c r="D47" s="50"/>
      <c r="E47" s="50"/>
      <c r="F47" s="50"/>
      <c r="G47" s="50"/>
      <c r="H47" s="50"/>
      <c r="I47" s="50"/>
      <c r="J47" s="50"/>
      <c r="K47" s="50"/>
      <c r="L47" s="50"/>
      <c r="M47" s="50"/>
      <c r="N47" s="50"/>
      <c r="O47" s="50"/>
      <c r="P47" s="50"/>
      <c r="Q47" s="50"/>
      <c r="R47" s="50"/>
      <c r="S47" s="50"/>
      <c r="T47" s="50"/>
      <c r="U47" s="50"/>
      <c r="V47" s="50"/>
      <c r="W47" s="50"/>
      <c r="X47" s="50"/>
      <c r="Y47" s="50"/>
      <c r="Z47" s="50"/>
    </row>
    <row r="48" spans="1:26" ht="15" x14ac:dyDescent="0.25">
      <c r="A48" s="50"/>
      <c r="B48" s="50"/>
      <c r="C48" s="50"/>
      <c r="D48" s="50"/>
      <c r="E48" s="50"/>
      <c r="F48" s="50"/>
      <c r="G48" s="50"/>
      <c r="H48" s="50"/>
      <c r="I48" s="50"/>
      <c r="J48" s="50"/>
      <c r="K48" s="50"/>
      <c r="L48" s="50"/>
      <c r="M48" s="50"/>
      <c r="N48" s="50"/>
      <c r="O48" s="50"/>
      <c r="P48" s="50"/>
      <c r="Q48" s="50"/>
      <c r="R48" s="50"/>
      <c r="S48" s="50"/>
      <c r="T48" s="50"/>
      <c r="U48" s="50"/>
      <c r="V48" s="50"/>
      <c r="W48" s="50"/>
      <c r="X48" s="50"/>
      <c r="Y48" s="50"/>
      <c r="Z48" s="50"/>
    </row>
    <row r="49" spans="1:26" ht="15" x14ac:dyDescent="0.25">
      <c r="A49" s="50"/>
      <c r="B49" s="50"/>
      <c r="C49" s="50"/>
      <c r="D49" s="50"/>
      <c r="E49" s="50"/>
      <c r="F49" s="50"/>
      <c r="G49" s="50"/>
      <c r="H49" s="50"/>
      <c r="I49" s="50"/>
      <c r="J49" s="50"/>
      <c r="K49" s="50"/>
      <c r="L49" s="50"/>
      <c r="M49" s="50"/>
      <c r="N49" s="50"/>
      <c r="O49" s="50"/>
      <c r="P49" s="50"/>
      <c r="Q49" s="50"/>
      <c r="R49" s="50"/>
      <c r="S49" s="50"/>
      <c r="T49" s="50"/>
      <c r="U49" s="50"/>
      <c r="V49" s="50"/>
      <c r="W49" s="50"/>
      <c r="X49" s="50"/>
      <c r="Y49" s="50"/>
      <c r="Z49" s="50"/>
    </row>
    <row r="50" spans="1:26" ht="15" x14ac:dyDescent="0.25">
      <c r="A50" s="50"/>
      <c r="B50" s="50"/>
      <c r="C50" s="50"/>
      <c r="D50" s="50"/>
      <c r="E50" s="50"/>
      <c r="F50" s="50"/>
      <c r="G50" s="50"/>
      <c r="H50" s="50"/>
      <c r="I50" s="50"/>
      <c r="J50" s="50"/>
      <c r="K50" s="50"/>
      <c r="L50" s="50"/>
      <c r="M50" s="50"/>
      <c r="N50" s="50"/>
      <c r="O50" s="50"/>
      <c r="P50" s="50"/>
      <c r="Q50" s="50"/>
      <c r="R50" s="50"/>
      <c r="S50" s="50"/>
      <c r="T50" s="50"/>
      <c r="U50" s="50"/>
      <c r="V50" s="50"/>
      <c r="W50" s="50"/>
      <c r="X50" s="50"/>
      <c r="Y50" s="50"/>
      <c r="Z50" s="50"/>
    </row>
    <row r="51" spans="1:26" ht="15" x14ac:dyDescent="0.25">
      <c r="A51" s="50"/>
      <c r="B51" s="50"/>
      <c r="C51" s="50"/>
      <c r="D51" s="50"/>
      <c r="E51" s="50"/>
      <c r="F51" s="50"/>
      <c r="G51" s="50"/>
      <c r="H51" s="50"/>
      <c r="I51" s="50"/>
      <c r="J51" s="50"/>
      <c r="K51" s="50"/>
      <c r="L51" s="50"/>
      <c r="M51" s="50"/>
      <c r="N51" s="50"/>
      <c r="O51" s="50"/>
      <c r="P51" s="50"/>
      <c r="Q51" s="50"/>
      <c r="R51" s="50"/>
      <c r="S51" s="50"/>
      <c r="T51" s="50"/>
      <c r="U51" s="50"/>
      <c r="V51" s="50"/>
      <c r="W51" s="50"/>
      <c r="X51" s="50"/>
      <c r="Y51" s="50"/>
      <c r="Z51" s="50"/>
    </row>
    <row r="52" spans="1:26" ht="15" x14ac:dyDescent="0.25">
      <c r="A52" s="50"/>
      <c r="B52" s="50"/>
      <c r="C52" s="50"/>
      <c r="D52" s="50"/>
      <c r="E52" s="50"/>
      <c r="F52" s="50"/>
      <c r="G52" s="50"/>
      <c r="H52" s="50"/>
      <c r="I52" s="50"/>
      <c r="J52" s="50"/>
      <c r="K52" s="50"/>
      <c r="L52" s="50"/>
      <c r="M52" s="50"/>
      <c r="N52" s="50"/>
      <c r="O52" s="50"/>
      <c r="P52" s="50"/>
      <c r="Q52" s="50"/>
      <c r="R52" s="50"/>
      <c r="S52" s="50"/>
      <c r="T52" s="50"/>
      <c r="U52" s="50"/>
      <c r="V52" s="50"/>
      <c r="W52" s="50"/>
      <c r="X52" s="50"/>
      <c r="Y52" s="50"/>
      <c r="Z52" s="50"/>
    </row>
    <row r="53" spans="1:26" ht="15" x14ac:dyDescent="0.25">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row>
    <row r="54" spans="1:26" ht="15" x14ac:dyDescent="0.25">
      <c r="A54" s="50"/>
      <c r="B54" s="50"/>
      <c r="C54" s="50"/>
      <c r="D54" s="50"/>
      <c r="E54" s="50"/>
      <c r="F54" s="50"/>
      <c r="G54" s="50"/>
      <c r="H54" s="50"/>
      <c r="I54" s="50"/>
      <c r="J54" s="50"/>
      <c r="K54" s="50"/>
      <c r="L54" s="50"/>
      <c r="M54" s="50"/>
      <c r="N54" s="50"/>
      <c r="O54" s="50"/>
      <c r="P54" s="50"/>
      <c r="Q54" s="50"/>
      <c r="R54" s="50"/>
      <c r="S54" s="50"/>
      <c r="T54" s="50"/>
      <c r="U54" s="50"/>
      <c r="V54" s="50"/>
      <c r="W54" s="50"/>
      <c r="X54" s="50"/>
      <c r="Y54" s="50"/>
      <c r="Z54" s="50"/>
    </row>
    <row r="55" spans="1:26" ht="15" x14ac:dyDescent="0.25">
      <c r="A55" s="50"/>
      <c r="B55" s="50"/>
      <c r="C55" s="50"/>
      <c r="D55" s="50"/>
      <c r="E55" s="50"/>
      <c r="F55" s="50"/>
      <c r="G55" s="50"/>
      <c r="H55" s="50"/>
      <c r="I55" s="50"/>
      <c r="J55" s="50"/>
      <c r="K55" s="50"/>
      <c r="L55" s="50"/>
      <c r="M55" s="50"/>
      <c r="N55" s="50"/>
      <c r="O55" s="50"/>
      <c r="P55" s="50"/>
      <c r="Q55" s="50"/>
      <c r="R55" s="50"/>
      <c r="S55" s="50"/>
      <c r="T55" s="50"/>
      <c r="U55" s="50"/>
      <c r="V55" s="50"/>
      <c r="W55" s="50"/>
      <c r="X55" s="50"/>
      <c r="Y55" s="50"/>
      <c r="Z55" s="50"/>
    </row>
    <row r="56" spans="1:26" ht="15" x14ac:dyDescent="0.25">
      <c r="A56" s="50"/>
      <c r="B56" s="50"/>
      <c r="C56" s="50"/>
      <c r="D56" s="50"/>
      <c r="E56" s="50"/>
      <c r="F56" s="50"/>
      <c r="G56" s="50"/>
      <c r="H56" s="50"/>
      <c r="I56" s="50"/>
      <c r="J56" s="50"/>
      <c r="K56" s="50"/>
      <c r="L56" s="50"/>
      <c r="M56" s="50"/>
      <c r="N56" s="50"/>
      <c r="O56" s="50"/>
      <c r="P56" s="50"/>
      <c r="Q56" s="50"/>
      <c r="R56" s="50"/>
      <c r="S56" s="50"/>
      <c r="T56" s="50"/>
      <c r="U56" s="50"/>
      <c r="V56" s="50"/>
      <c r="W56" s="50"/>
      <c r="X56" s="50"/>
      <c r="Y56" s="50"/>
      <c r="Z56" s="50"/>
    </row>
    <row r="57" spans="1:26" ht="15" x14ac:dyDescent="0.25">
      <c r="A57" s="50"/>
      <c r="B57" s="50"/>
      <c r="C57" s="50"/>
      <c r="D57" s="50"/>
      <c r="E57" s="50"/>
      <c r="F57" s="50"/>
      <c r="G57" s="50"/>
      <c r="H57" s="50"/>
      <c r="I57" s="50"/>
      <c r="J57" s="50"/>
      <c r="K57" s="50"/>
      <c r="L57" s="50"/>
      <c r="M57" s="50"/>
      <c r="N57" s="50"/>
      <c r="O57" s="50"/>
      <c r="P57" s="50"/>
      <c r="Q57" s="50"/>
      <c r="R57" s="50"/>
      <c r="S57" s="50"/>
      <c r="T57" s="50"/>
      <c r="U57" s="50"/>
      <c r="V57" s="50"/>
      <c r="W57" s="50"/>
      <c r="X57" s="50"/>
      <c r="Y57" s="50"/>
      <c r="Z57" s="50"/>
    </row>
    <row r="58" spans="1:26" ht="15" x14ac:dyDescent="0.25">
      <c r="A58" s="50"/>
      <c r="B58" s="50"/>
      <c r="C58" s="50"/>
      <c r="D58" s="50"/>
      <c r="E58" s="50"/>
      <c r="F58" s="50"/>
      <c r="G58" s="50"/>
      <c r="H58" s="50"/>
      <c r="I58" s="50"/>
      <c r="J58" s="50"/>
      <c r="K58" s="50"/>
      <c r="L58" s="50"/>
      <c r="M58" s="50"/>
      <c r="N58" s="50"/>
      <c r="O58" s="50"/>
      <c r="P58" s="50"/>
      <c r="Q58" s="50"/>
      <c r="R58" s="50"/>
      <c r="S58" s="50"/>
      <c r="T58" s="50"/>
      <c r="U58" s="50"/>
      <c r="V58" s="50"/>
      <c r="W58" s="50"/>
      <c r="X58" s="50"/>
      <c r="Y58" s="50"/>
      <c r="Z58" s="50"/>
    </row>
    <row r="59" spans="1:26" ht="15" x14ac:dyDescent="0.25">
      <c r="A59" s="50"/>
      <c r="B59" s="50"/>
      <c r="C59" s="50"/>
      <c r="D59" s="50"/>
      <c r="E59" s="50"/>
      <c r="F59" s="50"/>
      <c r="G59" s="50"/>
      <c r="H59" s="50"/>
      <c r="I59" s="50"/>
      <c r="J59" s="50"/>
      <c r="K59" s="50"/>
      <c r="L59" s="50"/>
      <c r="M59" s="50"/>
      <c r="N59" s="50"/>
      <c r="O59" s="50"/>
      <c r="P59" s="50"/>
      <c r="Q59" s="50"/>
      <c r="R59" s="50"/>
      <c r="S59" s="50"/>
      <c r="T59" s="50"/>
      <c r="U59" s="50"/>
      <c r="V59" s="50"/>
      <c r="W59" s="50"/>
      <c r="X59" s="50"/>
      <c r="Y59" s="50"/>
      <c r="Z59" s="50"/>
    </row>
    <row r="60" spans="1:26" ht="15" x14ac:dyDescent="0.25">
      <c r="A60" s="50"/>
      <c r="B60" s="50"/>
      <c r="C60" s="50"/>
      <c r="D60" s="50"/>
      <c r="E60" s="50"/>
      <c r="F60" s="50"/>
      <c r="G60" s="50"/>
      <c r="H60" s="50"/>
      <c r="I60" s="50"/>
      <c r="J60" s="50"/>
      <c r="K60" s="50"/>
      <c r="L60" s="50"/>
      <c r="M60" s="50"/>
      <c r="N60" s="50"/>
      <c r="O60" s="50"/>
      <c r="P60" s="50"/>
      <c r="Q60" s="50"/>
      <c r="R60" s="50"/>
      <c r="S60" s="50"/>
      <c r="T60" s="50"/>
      <c r="U60" s="50"/>
      <c r="V60" s="50"/>
      <c r="W60" s="50"/>
      <c r="X60" s="50"/>
      <c r="Y60" s="50"/>
      <c r="Z60" s="50"/>
    </row>
    <row r="61" spans="1:26" ht="15" x14ac:dyDescent="0.25">
      <c r="A61" s="50"/>
      <c r="B61" s="50"/>
      <c r="C61" s="50"/>
      <c r="D61" s="50"/>
      <c r="E61" s="50"/>
      <c r="F61" s="50"/>
      <c r="G61" s="50"/>
      <c r="H61" s="50"/>
      <c r="I61" s="50"/>
      <c r="J61" s="50"/>
      <c r="K61" s="50"/>
      <c r="L61" s="50"/>
      <c r="M61" s="50"/>
      <c r="N61" s="50"/>
      <c r="O61" s="50"/>
      <c r="P61" s="50"/>
      <c r="Q61" s="50"/>
      <c r="R61" s="50"/>
      <c r="S61" s="50"/>
      <c r="T61" s="50"/>
      <c r="U61" s="50"/>
      <c r="V61" s="50"/>
      <c r="W61" s="50"/>
      <c r="X61" s="50"/>
      <c r="Y61" s="50"/>
      <c r="Z61" s="50"/>
    </row>
    <row r="62" spans="1:26" ht="15" x14ac:dyDescent="0.25">
      <c r="A62" s="50"/>
      <c r="B62" s="50"/>
      <c r="C62" s="50"/>
      <c r="D62" s="50"/>
      <c r="E62" s="50"/>
      <c r="F62" s="50"/>
      <c r="G62" s="50"/>
      <c r="H62" s="50"/>
      <c r="I62" s="50"/>
      <c r="J62" s="50"/>
      <c r="K62" s="50"/>
      <c r="L62" s="50"/>
      <c r="M62" s="50"/>
      <c r="N62" s="50"/>
      <c r="O62" s="50"/>
      <c r="P62" s="50"/>
      <c r="Q62" s="50"/>
      <c r="R62" s="50"/>
      <c r="S62" s="50"/>
      <c r="T62" s="50"/>
      <c r="U62" s="50"/>
      <c r="V62" s="50"/>
      <c r="W62" s="50"/>
      <c r="X62" s="50"/>
      <c r="Y62" s="50"/>
      <c r="Z62" s="50"/>
    </row>
    <row r="63" spans="1:26" ht="15" x14ac:dyDescent="0.25">
      <c r="A63" s="50"/>
      <c r="B63" s="50"/>
      <c r="C63" s="50"/>
      <c r="D63" s="50"/>
      <c r="E63" s="50"/>
      <c r="F63" s="50"/>
      <c r="G63" s="50"/>
      <c r="H63" s="50"/>
      <c r="I63" s="50"/>
      <c r="J63" s="50"/>
      <c r="K63" s="50"/>
      <c r="L63" s="50"/>
      <c r="M63" s="50"/>
      <c r="N63" s="50"/>
      <c r="O63" s="50"/>
      <c r="P63" s="50"/>
      <c r="Q63" s="50"/>
      <c r="R63" s="50"/>
      <c r="S63" s="50"/>
      <c r="T63" s="50"/>
      <c r="U63" s="50"/>
      <c r="V63" s="50"/>
      <c r="W63" s="50"/>
      <c r="X63" s="50"/>
      <c r="Y63" s="50"/>
      <c r="Z63" s="50"/>
    </row>
    <row r="64" spans="1:26" ht="15" x14ac:dyDescent="0.25">
      <c r="A64" s="50"/>
      <c r="B64" s="50"/>
      <c r="C64" s="50"/>
      <c r="D64" s="50"/>
      <c r="E64" s="50"/>
      <c r="F64" s="50"/>
      <c r="G64" s="50"/>
      <c r="H64" s="50"/>
      <c r="I64" s="50"/>
      <c r="J64" s="50"/>
      <c r="K64" s="50"/>
      <c r="L64" s="50"/>
      <c r="M64" s="50"/>
      <c r="N64" s="50"/>
      <c r="O64" s="50"/>
      <c r="P64" s="50"/>
      <c r="Q64" s="50"/>
      <c r="R64" s="50"/>
      <c r="S64" s="50"/>
      <c r="T64" s="50"/>
      <c r="U64" s="50"/>
      <c r="V64" s="50"/>
      <c r="W64" s="50"/>
      <c r="X64" s="50"/>
      <c r="Y64" s="50"/>
      <c r="Z64" s="50"/>
    </row>
    <row r="65" spans="1:26" ht="15" x14ac:dyDescent="0.25">
      <c r="A65" s="50"/>
      <c r="B65" s="50"/>
      <c r="C65" s="50"/>
      <c r="D65" s="50"/>
      <c r="E65" s="50"/>
      <c r="F65" s="50"/>
      <c r="G65" s="50"/>
      <c r="H65" s="50"/>
      <c r="I65" s="50"/>
      <c r="J65" s="50"/>
      <c r="K65" s="50"/>
      <c r="L65" s="50"/>
      <c r="M65" s="50"/>
      <c r="N65" s="50"/>
      <c r="O65" s="50"/>
      <c r="P65" s="50"/>
      <c r="Q65" s="50"/>
      <c r="R65" s="50"/>
      <c r="S65" s="50"/>
      <c r="T65" s="50"/>
      <c r="U65" s="50"/>
      <c r="V65" s="50"/>
      <c r="W65" s="50"/>
      <c r="X65" s="50"/>
      <c r="Y65" s="50"/>
      <c r="Z65" s="50"/>
    </row>
    <row r="66" spans="1:26" ht="15" x14ac:dyDescent="0.25">
      <c r="A66" s="50"/>
      <c r="B66" s="50"/>
      <c r="C66" s="50"/>
      <c r="D66" s="50"/>
      <c r="E66" s="50"/>
      <c r="F66" s="50"/>
      <c r="G66" s="50"/>
      <c r="H66" s="50"/>
      <c r="I66" s="50"/>
      <c r="J66" s="50"/>
      <c r="K66" s="50"/>
      <c r="L66" s="50"/>
      <c r="M66" s="50"/>
      <c r="N66" s="50"/>
      <c r="O66" s="50"/>
      <c r="P66" s="50"/>
      <c r="Q66" s="50"/>
      <c r="R66" s="50"/>
      <c r="S66" s="50"/>
      <c r="T66" s="50"/>
      <c r="U66" s="50"/>
      <c r="V66" s="50"/>
      <c r="W66" s="50"/>
      <c r="X66" s="50"/>
      <c r="Y66" s="50"/>
      <c r="Z66" s="50"/>
    </row>
    <row r="67" spans="1:26" ht="15" x14ac:dyDescent="0.25">
      <c r="A67" s="50"/>
      <c r="B67" s="50"/>
      <c r="C67" s="50"/>
      <c r="D67" s="50"/>
      <c r="E67" s="50"/>
      <c r="F67" s="50"/>
      <c r="G67" s="50"/>
      <c r="H67" s="50"/>
      <c r="I67" s="50"/>
      <c r="J67" s="50"/>
      <c r="K67" s="50"/>
      <c r="L67" s="50"/>
      <c r="M67" s="50"/>
      <c r="N67" s="50"/>
      <c r="O67" s="50"/>
      <c r="P67" s="50"/>
      <c r="Q67" s="50"/>
      <c r="R67" s="50"/>
      <c r="S67" s="50"/>
      <c r="T67" s="50"/>
      <c r="U67" s="50"/>
      <c r="V67" s="50"/>
      <c r="W67" s="50"/>
      <c r="X67" s="50"/>
      <c r="Y67" s="50"/>
      <c r="Z67" s="50"/>
    </row>
    <row r="68" spans="1:26" ht="15" x14ac:dyDescent="0.25">
      <c r="A68" s="50"/>
      <c r="B68" s="50"/>
      <c r="C68" s="50"/>
      <c r="D68" s="50"/>
      <c r="E68" s="50"/>
      <c r="F68" s="50"/>
      <c r="G68" s="50"/>
      <c r="H68" s="50"/>
      <c r="I68" s="50"/>
      <c r="J68" s="50"/>
      <c r="K68" s="50"/>
      <c r="L68" s="50"/>
      <c r="M68" s="50"/>
      <c r="N68" s="50"/>
      <c r="O68" s="50"/>
      <c r="P68" s="50"/>
      <c r="Q68" s="50"/>
      <c r="R68" s="50"/>
      <c r="S68" s="50"/>
      <c r="T68" s="50"/>
      <c r="U68" s="50"/>
      <c r="V68" s="50"/>
      <c r="W68" s="50"/>
      <c r="X68" s="50"/>
      <c r="Y68" s="50"/>
      <c r="Z68" s="50"/>
    </row>
    <row r="69" spans="1:26" ht="15" x14ac:dyDescent="0.25">
      <c r="A69" s="50"/>
      <c r="B69" s="50"/>
      <c r="C69" s="50"/>
      <c r="D69" s="50"/>
      <c r="E69" s="50"/>
      <c r="F69" s="50"/>
      <c r="G69" s="50"/>
      <c r="H69" s="50"/>
      <c r="I69" s="50"/>
      <c r="J69" s="50"/>
      <c r="K69" s="50"/>
      <c r="L69" s="50"/>
      <c r="M69" s="50"/>
      <c r="N69" s="50"/>
      <c r="O69" s="50"/>
      <c r="P69" s="50"/>
      <c r="Q69" s="50"/>
      <c r="R69" s="50"/>
      <c r="S69" s="50"/>
      <c r="T69" s="50"/>
      <c r="U69" s="50"/>
      <c r="V69" s="50"/>
      <c r="W69" s="50"/>
      <c r="X69" s="50"/>
      <c r="Y69" s="50"/>
      <c r="Z69" s="50"/>
    </row>
    <row r="70" spans="1:26" ht="15" x14ac:dyDescent="0.25">
      <c r="A70" s="50"/>
      <c r="B70" s="50"/>
      <c r="C70" s="50"/>
      <c r="D70" s="50"/>
      <c r="E70" s="50"/>
      <c r="F70" s="50"/>
      <c r="G70" s="50"/>
      <c r="H70" s="50"/>
      <c r="I70" s="50"/>
      <c r="J70" s="50"/>
      <c r="K70" s="50"/>
      <c r="L70" s="50"/>
      <c r="M70" s="50"/>
      <c r="N70" s="50"/>
      <c r="O70" s="50"/>
      <c r="P70" s="50"/>
      <c r="Q70" s="50"/>
      <c r="R70" s="50"/>
      <c r="S70" s="50"/>
      <c r="T70" s="50"/>
      <c r="U70" s="50"/>
      <c r="V70" s="50"/>
      <c r="W70" s="50"/>
      <c r="X70" s="50"/>
      <c r="Y70" s="50"/>
      <c r="Z70" s="50"/>
    </row>
    <row r="71" spans="1:26" ht="15" x14ac:dyDescent="0.25">
      <c r="A71" s="50"/>
      <c r="B71" s="50"/>
      <c r="C71" s="50"/>
      <c r="D71" s="50"/>
      <c r="E71" s="50"/>
      <c r="F71" s="50"/>
      <c r="G71" s="50"/>
      <c r="H71" s="50"/>
      <c r="I71" s="50"/>
      <c r="J71" s="50"/>
      <c r="K71" s="50"/>
      <c r="L71" s="50"/>
      <c r="M71" s="50"/>
      <c r="N71" s="50"/>
      <c r="O71" s="50"/>
      <c r="P71" s="50"/>
      <c r="Q71" s="50"/>
      <c r="R71" s="50"/>
      <c r="S71" s="50"/>
      <c r="T71" s="50"/>
      <c r="U71" s="50"/>
      <c r="V71" s="50"/>
      <c r="W71" s="50"/>
      <c r="X71" s="50"/>
      <c r="Y71" s="50"/>
      <c r="Z71" s="50"/>
    </row>
    <row r="72" spans="1:26" ht="15" x14ac:dyDescent="0.25">
      <c r="A72" s="50"/>
      <c r="B72" s="50"/>
      <c r="C72" s="50"/>
      <c r="D72" s="50"/>
      <c r="E72" s="50"/>
      <c r="F72" s="50"/>
      <c r="G72" s="50"/>
      <c r="H72" s="50"/>
      <c r="I72" s="50"/>
      <c r="J72" s="50"/>
      <c r="K72" s="50"/>
      <c r="L72" s="50"/>
      <c r="M72" s="50"/>
      <c r="N72" s="50"/>
      <c r="O72" s="50"/>
      <c r="P72" s="50"/>
      <c r="Q72" s="50"/>
      <c r="R72" s="50"/>
      <c r="S72" s="50"/>
      <c r="T72" s="50"/>
      <c r="U72" s="50"/>
      <c r="V72" s="50"/>
      <c r="W72" s="50"/>
      <c r="X72" s="50"/>
      <c r="Y72" s="50"/>
      <c r="Z72" s="50"/>
    </row>
    <row r="73" spans="1:26" ht="15" x14ac:dyDescent="0.25">
      <c r="A73" s="50"/>
      <c r="B73" s="50"/>
      <c r="C73" s="50"/>
      <c r="D73" s="50"/>
      <c r="E73" s="50"/>
      <c r="F73" s="50"/>
      <c r="G73" s="50"/>
      <c r="H73" s="50"/>
      <c r="I73" s="50"/>
      <c r="J73" s="50"/>
      <c r="K73" s="50"/>
      <c r="L73" s="50"/>
      <c r="M73" s="50"/>
      <c r="N73" s="50"/>
      <c r="O73" s="50"/>
      <c r="P73" s="50"/>
      <c r="Q73" s="50"/>
      <c r="R73" s="50"/>
      <c r="S73" s="50"/>
      <c r="T73" s="50"/>
      <c r="U73" s="50"/>
      <c r="V73" s="50"/>
      <c r="W73" s="50"/>
      <c r="X73" s="50"/>
      <c r="Y73" s="50"/>
      <c r="Z73" s="50"/>
    </row>
    <row r="74" spans="1:26" ht="15" x14ac:dyDescent="0.25">
      <c r="A74" s="50"/>
      <c r="B74" s="50"/>
      <c r="C74" s="50"/>
      <c r="D74" s="50"/>
      <c r="E74" s="50"/>
      <c r="F74" s="50"/>
      <c r="G74" s="50"/>
      <c r="H74" s="50"/>
      <c r="I74" s="50"/>
      <c r="J74" s="50"/>
      <c r="K74" s="50"/>
      <c r="L74" s="50"/>
      <c r="M74" s="50"/>
      <c r="N74" s="50"/>
      <c r="O74" s="50"/>
      <c r="P74" s="50"/>
      <c r="Q74" s="50"/>
      <c r="R74" s="50"/>
      <c r="S74" s="50"/>
      <c r="T74" s="50"/>
      <c r="U74" s="50"/>
      <c r="V74" s="50"/>
      <c r="W74" s="50"/>
      <c r="X74" s="50"/>
      <c r="Y74" s="50"/>
      <c r="Z74" s="50"/>
    </row>
    <row r="75" spans="1:26" ht="15" x14ac:dyDescent="0.25">
      <c r="A75" s="50"/>
      <c r="B75" s="50"/>
      <c r="C75" s="50"/>
      <c r="D75" s="50"/>
      <c r="E75" s="50"/>
      <c r="F75" s="50"/>
      <c r="G75" s="50"/>
      <c r="H75" s="50"/>
      <c r="I75" s="50"/>
      <c r="J75" s="50"/>
      <c r="K75" s="50"/>
      <c r="L75" s="50"/>
      <c r="M75" s="50"/>
      <c r="N75" s="50"/>
      <c r="O75" s="50"/>
      <c r="P75" s="50"/>
      <c r="Q75" s="50"/>
      <c r="R75" s="50"/>
      <c r="S75" s="50"/>
      <c r="T75" s="50"/>
      <c r="U75" s="50"/>
      <c r="V75" s="50"/>
      <c r="W75" s="50"/>
      <c r="X75" s="50"/>
      <c r="Y75" s="50"/>
      <c r="Z75" s="50"/>
    </row>
    <row r="76" spans="1:26" ht="15" x14ac:dyDescent="0.25">
      <c r="A76" s="50"/>
      <c r="B76" s="50"/>
      <c r="C76" s="50"/>
      <c r="D76" s="50"/>
      <c r="E76" s="50"/>
      <c r="F76" s="50"/>
      <c r="G76" s="50"/>
      <c r="H76" s="50"/>
      <c r="I76" s="50"/>
      <c r="J76" s="50"/>
      <c r="K76" s="50"/>
      <c r="L76" s="50"/>
      <c r="M76" s="50"/>
      <c r="N76" s="50"/>
      <c r="O76" s="50"/>
      <c r="P76" s="50"/>
      <c r="Q76" s="50"/>
      <c r="R76" s="50"/>
      <c r="S76" s="50"/>
      <c r="T76" s="50"/>
      <c r="U76" s="50"/>
      <c r="V76" s="50"/>
      <c r="W76" s="50"/>
      <c r="X76" s="50"/>
      <c r="Y76" s="50"/>
      <c r="Z76" s="50"/>
    </row>
    <row r="77" spans="1:26" ht="15" x14ac:dyDescent="0.25">
      <c r="A77" s="50"/>
      <c r="B77" s="50"/>
      <c r="C77" s="50"/>
      <c r="D77" s="50"/>
      <c r="E77" s="50"/>
      <c r="F77" s="50"/>
      <c r="G77" s="50"/>
      <c r="H77" s="50"/>
      <c r="I77" s="50"/>
      <c r="J77" s="50"/>
      <c r="K77" s="50"/>
      <c r="L77" s="50"/>
      <c r="M77" s="50"/>
      <c r="N77" s="50"/>
      <c r="O77" s="50"/>
      <c r="P77" s="50"/>
      <c r="Q77" s="50"/>
      <c r="R77" s="50"/>
      <c r="S77" s="50"/>
      <c r="T77" s="50"/>
      <c r="U77" s="50"/>
      <c r="V77" s="50"/>
      <c r="W77" s="50"/>
      <c r="X77" s="50"/>
      <c r="Y77" s="50"/>
      <c r="Z77" s="50"/>
    </row>
    <row r="78" spans="1:26" ht="15" x14ac:dyDescent="0.25">
      <c r="A78" s="50"/>
      <c r="B78" s="50"/>
      <c r="C78" s="50"/>
      <c r="D78" s="50"/>
      <c r="E78" s="50"/>
      <c r="F78" s="50"/>
      <c r="G78" s="50"/>
      <c r="H78" s="50"/>
      <c r="I78" s="50"/>
      <c r="J78" s="50"/>
      <c r="K78" s="50"/>
      <c r="L78" s="50"/>
      <c r="M78" s="50"/>
      <c r="N78" s="50"/>
      <c r="O78" s="50"/>
      <c r="P78" s="50"/>
      <c r="Q78" s="50"/>
      <c r="R78" s="50"/>
      <c r="S78" s="50"/>
      <c r="T78" s="50"/>
      <c r="U78" s="50"/>
      <c r="V78" s="50"/>
      <c r="W78" s="50"/>
      <c r="X78" s="50"/>
      <c r="Y78" s="50"/>
      <c r="Z78" s="50"/>
    </row>
    <row r="79" spans="1:26" ht="15" x14ac:dyDescent="0.25">
      <c r="A79" s="50"/>
      <c r="B79" s="50"/>
      <c r="C79" s="50"/>
      <c r="D79" s="50"/>
      <c r="E79" s="50"/>
      <c r="F79" s="50"/>
      <c r="G79" s="50"/>
      <c r="H79" s="50"/>
      <c r="I79" s="50"/>
      <c r="J79" s="50"/>
      <c r="K79" s="50"/>
      <c r="L79" s="50"/>
      <c r="M79" s="50"/>
      <c r="N79" s="50"/>
      <c r="O79" s="50"/>
      <c r="P79" s="50"/>
      <c r="Q79" s="50"/>
      <c r="R79" s="50"/>
      <c r="S79" s="50"/>
      <c r="T79" s="50"/>
      <c r="U79" s="50"/>
      <c r="V79" s="50"/>
      <c r="W79" s="50"/>
      <c r="X79" s="50"/>
      <c r="Y79" s="50"/>
      <c r="Z79" s="50"/>
    </row>
    <row r="80" spans="1:26" ht="15" x14ac:dyDescent="0.25">
      <c r="A80" s="50"/>
      <c r="B80" s="50"/>
      <c r="C80" s="50"/>
      <c r="D80" s="50"/>
      <c r="E80" s="50"/>
      <c r="F80" s="50"/>
      <c r="G80" s="50"/>
      <c r="H80" s="50"/>
      <c r="I80" s="50"/>
      <c r="J80" s="50"/>
      <c r="K80" s="50"/>
      <c r="L80" s="50"/>
      <c r="M80" s="50"/>
      <c r="N80" s="50"/>
      <c r="O80" s="50"/>
      <c r="P80" s="50"/>
      <c r="Q80" s="50"/>
      <c r="R80" s="50"/>
      <c r="S80" s="50"/>
      <c r="T80" s="50"/>
      <c r="U80" s="50"/>
      <c r="V80" s="50"/>
      <c r="W80" s="50"/>
      <c r="X80" s="50"/>
      <c r="Y80" s="50"/>
      <c r="Z80" s="50"/>
    </row>
    <row r="81" spans="1:26" ht="15" x14ac:dyDescent="0.25">
      <c r="A81" s="50"/>
      <c r="B81" s="50"/>
      <c r="C81" s="50"/>
      <c r="D81" s="50"/>
      <c r="E81" s="50"/>
      <c r="F81" s="50"/>
      <c r="G81" s="50"/>
      <c r="H81" s="50"/>
      <c r="I81" s="50"/>
      <c r="J81" s="50"/>
      <c r="K81" s="50"/>
      <c r="L81" s="50"/>
      <c r="M81" s="50"/>
      <c r="N81" s="50"/>
      <c r="O81" s="50"/>
      <c r="P81" s="50"/>
      <c r="Q81" s="50"/>
      <c r="R81" s="50"/>
      <c r="S81" s="50"/>
      <c r="T81" s="50"/>
      <c r="U81" s="50"/>
      <c r="V81" s="50"/>
      <c r="W81" s="50"/>
      <c r="X81" s="50"/>
      <c r="Y81" s="50"/>
      <c r="Z81" s="50"/>
    </row>
    <row r="82" spans="1:26" ht="15" x14ac:dyDescent="0.25">
      <c r="A82" s="50"/>
      <c r="B82" s="50"/>
      <c r="C82" s="50"/>
      <c r="D82" s="50"/>
      <c r="E82" s="50"/>
      <c r="F82" s="50"/>
      <c r="G82" s="50"/>
      <c r="H82" s="50"/>
      <c r="I82" s="50"/>
      <c r="J82" s="50"/>
      <c r="K82" s="50"/>
      <c r="L82" s="50"/>
      <c r="M82" s="50"/>
      <c r="N82" s="50"/>
      <c r="O82" s="50"/>
      <c r="P82" s="50"/>
      <c r="Q82" s="50"/>
      <c r="R82" s="50"/>
      <c r="S82" s="50"/>
      <c r="T82" s="50"/>
      <c r="U82" s="50"/>
      <c r="V82" s="50"/>
      <c r="W82" s="50"/>
      <c r="X82" s="50"/>
      <c r="Y82" s="50"/>
      <c r="Z82" s="50"/>
    </row>
    <row r="83" spans="1:26" ht="15" x14ac:dyDescent="0.25">
      <c r="A83" s="50"/>
      <c r="B83" s="50"/>
      <c r="C83" s="50"/>
      <c r="D83" s="50"/>
      <c r="E83" s="50"/>
      <c r="F83" s="50"/>
      <c r="G83" s="50"/>
      <c r="H83" s="50"/>
      <c r="I83" s="50"/>
      <c r="J83" s="50"/>
      <c r="K83" s="50"/>
      <c r="L83" s="50"/>
      <c r="M83" s="50"/>
      <c r="N83" s="50"/>
      <c r="O83" s="50"/>
      <c r="P83" s="50"/>
      <c r="Q83" s="50"/>
      <c r="R83" s="50"/>
      <c r="S83" s="50"/>
      <c r="T83" s="50"/>
      <c r="U83" s="50"/>
      <c r="V83" s="50"/>
      <c r="W83" s="50"/>
      <c r="X83" s="50"/>
      <c r="Y83" s="50"/>
      <c r="Z83" s="50"/>
    </row>
    <row r="84" spans="1:26" ht="15" x14ac:dyDescent="0.25">
      <c r="A84" s="50"/>
      <c r="B84" s="50"/>
      <c r="C84" s="50"/>
      <c r="D84" s="50"/>
      <c r="E84" s="50"/>
      <c r="F84" s="50"/>
      <c r="G84" s="50"/>
      <c r="H84" s="50"/>
      <c r="I84" s="50"/>
      <c r="J84" s="50"/>
      <c r="K84" s="50"/>
      <c r="L84" s="50"/>
      <c r="M84" s="50"/>
      <c r="N84" s="50"/>
      <c r="O84" s="50"/>
      <c r="P84" s="50"/>
      <c r="Q84" s="50"/>
      <c r="R84" s="50"/>
      <c r="S84" s="50"/>
      <c r="T84" s="50"/>
      <c r="U84" s="50"/>
      <c r="V84" s="50"/>
      <c r="W84" s="50"/>
      <c r="X84" s="50"/>
      <c r="Y84" s="50"/>
      <c r="Z84" s="50"/>
    </row>
    <row r="85" spans="1:26" ht="15" x14ac:dyDescent="0.25">
      <c r="A85" s="50"/>
      <c r="B85" s="50"/>
      <c r="C85" s="50"/>
      <c r="D85" s="50"/>
      <c r="E85" s="50"/>
      <c r="F85" s="50"/>
      <c r="G85" s="50"/>
      <c r="H85" s="50"/>
      <c r="I85" s="50"/>
      <c r="J85" s="50"/>
      <c r="K85" s="50"/>
      <c r="L85" s="50"/>
      <c r="M85" s="50"/>
      <c r="N85" s="50"/>
      <c r="O85" s="50"/>
      <c r="P85" s="50"/>
      <c r="Q85" s="50"/>
      <c r="R85" s="50"/>
      <c r="S85" s="50"/>
      <c r="T85" s="50"/>
      <c r="U85" s="50"/>
      <c r="V85" s="50"/>
      <c r="W85" s="50"/>
      <c r="X85" s="50"/>
      <c r="Y85" s="50"/>
      <c r="Z85" s="50"/>
    </row>
    <row r="86" spans="1:26" ht="15" x14ac:dyDescent="0.25">
      <c r="A86" s="50"/>
      <c r="B86" s="50"/>
      <c r="C86" s="50"/>
      <c r="D86" s="50"/>
      <c r="E86" s="50"/>
      <c r="F86" s="50"/>
      <c r="G86" s="50"/>
      <c r="H86" s="50"/>
      <c r="I86" s="50"/>
      <c r="J86" s="50"/>
      <c r="K86" s="50"/>
      <c r="L86" s="50"/>
      <c r="M86" s="50"/>
      <c r="N86" s="50"/>
      <c r="O86" s="50"/>
      <c r="P86" s="50"/>
      <c r="Q86" s="50"/>
      <c r="R86" s="50"/>
      <c r="S86" s="50"/>
      <c r="T86" s="50"/>
      <c r="U86" s="50"/>
      <c r="V86" s="50"/>
      <c r="W86" s="50"/>
      <c r="X86" s="50"/>
      <c r="Y86" s="50"/>
      <c r="Z86" s="50"/>
    </row>
    <row r="87" spans="1:26" ht="15" x14ac:dyDescent="0.25">
      <c r="A87" s="50"/>
      <c r="B87" s="50"/>
      <c r="C87" s="50"/>
      <c r="D87" s="50"/>
      <c r="E87" s="50"/>
      <c r="F87" s="50"/>
      <c r="G87" s="50"/>
      <c r="H87" s="50"/>
      <c r="I87" s="50"/>
      <c r="J87" s="50"/>
      <c r="K87" s="50"/>
      <c r="L87" s="50"/>
      <c r="M87" s="50"/>
      <c r="N87" s="50"/>
      <c r="O87" s="50"/>
      <c r="P87" s="50"/>
      <c r="Q87" s="50"/>
      <c r="R87" s="50"/>
      <c r="S87" s="50"/>
      <c r="T87" s="50"/>
      <c r="U87" s="50"/>
      <c r="V87" s="50"/>
      <c r="W87" s="50"/>
      <c r="X87" s="50"/>
      <c r="Y87" s="50"/>
      <c r="Z87" s="50"/>
    </row>
    <row r="88" spans="1:26" ht="15" x14ac:dyDescent="0.25">
      <c r="A88" s="50"/>
      <c r="B88" s="50"/>
      <c r="C88" s="50"/>
      <c r="D88" s="50"/>
      <c r="E88" s="50"/>
      <c r="F88" s="50"/>
      <c r="G88" s="50"/>
      <c r="H88" s="50"/>
      <c r="I88" s="50"/>
      <c r="J88" s="50"/>
      <c r="K88" s="50"/>
      <c r="L88" s="50"/>
      <c r="M88" s="50"/>
      <c r="N88" s="50"/>
      <c r="O88" s="50"/>
      <c r="P88" s="50"/>
      <c r="Q88" s="50"/>
      <c r="R88" s="50"/>
      <c r="S88" s="50"/>
      <c r="T88" s="50"/>
      <c r="U88" s="50"/>
      <c r="V88" s="50"/>
      <c r="W88" s="50"/>
      <c r="X88" s="50"/>
      <c r="Y88" s="50"/>
      <c r="Z88" s="50"/>
    </row>
    <row r="89" spans="1:26" ht="15" x14ac:dyDescent="0.25">
      <c r="A89" s="50"/>
      <c r="B89" s="50"/>
      <c r="C89" s="50"/>
      <c r="D89" s="50"/>
      <c r="E89" s="50"/>
      <c r="F89" s="50"/>
      <c r="G89" s="50"/>
      <c r="H89" s="50"/>
      <c r="I89" s="50"/>
      <c r="J89" s="50"/>
      <c r="K89" s="50"/>
      <c r="L89" s="50"/>
      <c r="M89" s="50"/>
      <c r="N89" s="50"/>
      <c r="O89" s="50"/>
      <c r="P89" s="50"/>
      <c r="Q89" s="50"/>
      <c r="R89" s="50"/>
      <c r="S89" s="50"/>
      <c r="T89" s="50"/>
      <c r="U89" s="50"/>
      <c r="V89" s="50"/>
      <c r="W89" s="50"/>
      <c r="X89" s="50"/>
      <c r="Y89" s="50"/>
      <c r="Z89" s="50"/>
    </row>
    <row r="90" spans="1:26" ht="15" x14ac:dyDescent="0.25">
      <c r="A90" s="50"/>
      <c r="B90" s="50"/>
      <c r="C90" s="50"/>
      <c r="D90" s="50"/>
      <c r="E90" s="50"/>
      <c r="F90" s="50"/>
      <c r="G90" s="50"/>
      <c r="H90" s="50"/>
      <c r="I90" s="50"/>
      <c r="J90" s="50"/>
      <c r="K90" s="50"/>
      <c r="L90" s="50"/>
      <c r="M90" s="50"/>
      <c r="N90" s="50"/>
      <c r="O90" s="50"/>
      <c r="P90" s="50"/>
      <c r="Q90" s="50"/>
      <c r="R90" s="50"/>
      <c r="S90" s="50"/>
      <c r="T90" s="50"/>
      <c r="U90" s="50"/>
      <c r="V90" s="50"/>
      <c r="W90" s="50"/>
      <c r="X90" s="50"/>
      <c r="Y90" s="50"/>
      <c r="Z90" s="50"/>
    </row>
    <row r="91" spans="1:26" ht="15" x14ac:dyDescent="0.25">
      <c r="A91" s="50"/>
      <c r="B91" s="50"/>
      <c r="C91" s="50"/>
      <c r="D91" s="50"/>
      <c r="E91" s="50"/>
      <c r="F91" s="50"/>
      <c r="G91" s="50"/>
      <c r="H91" s="50"/>
      <c r="I91" s="50"/>
      <c r="J91" s="50"/>
      <c r="K91" s="50"/>
      <c r="L91" s="50"/>
      <c r="M91" s="50"/>
      <c r="N91" s="50"/>
      <c r="O91" s="50"/>
      <c r="P91" s="50"/>
      <c r="Q91" s="50"/>
      <c r="R91" s="50"/>
      <c r="S91" s="50"/>
      <c r="T91" s="50"/>
      <c r="U91" s="50"/>
      <c r="V91" s="50"/>
      <c r="W91" s="50"/>
      <c r="X91" s="50"/>
      <c r="Y91" s="50"/>
      <c r="Z91" s="50"/>
    </row>
    <row r="92" spans="1:26" ht="15" x14ac:dyDescent="0.25">
      <c r="A92" s="50"/>
      <c r="B92" s="50"/>
      <c r="C92" s="50"/>
      <c r="D92" s="50"/>
      <c r="E92" s="50"/>
      <c r="F92" s="50"/>
      <c r="G92" s="50"/>
      <c r="H92" s="50"/>
      <c r="I92" s="50"/>
      <c r="J92" s="50"/>
      <c r="K92" s="50"/>
      <c r="L92" s="50"/>
      <c r="M92" s="50"/>
      <c r="N92" s="50"/>
      <c r="O92" s="50"/>
      <c r="P92" s="50"/>
      <c r="Q92" s="50"/>
      <c r="R92" s="50"/>
      <c r="S92" s="50"/>
      <c r="T92" s="50"/>
      <c r="U92" s="50"/>
      <c r="V92" s="50"/>
      <c r="W92" s="50"/>
      <c r="X92" s="50"/>
      <c r="Y92" s="50"/>
      <c r="Z92" s="50"/>
    </row>
    <row r="93" spans="1:26" ht="15" x14ac:dyDescent="0.25">
      <c r="A93" s="50"/>
      <c r="B93" s="50"/>
      <c r="C93" s="50"/>
      <c r="D93" s="50"/>
      <c r="E93" s="50"/>
      <c r="F93" s="50"/>
      <c r="G93" s="50"/>
      <c r="H93" s="50"/>
      <c r="I93" s="50"/>
      <c r="J93" s="50"/>
      <c r="K93" s="50"/>
      <c r="L93" s="50"/>
      <c r="M93" s="50"/>
      <c r="N93" s="50"/>
      <c r="O93" s="50"/>
      <c r="P93" s="50"/>
      <c r="Q93" s="50"/>
      <c r="R93" s="50"/>
      <c r="S93" s="50"/>
      <c r="T93" s="50"/>
      <c r="U93" s="50"/>
      <c r="V93" s="50"/>
      <c r="W93" s="50"/>
      <c r="X93" s="50"/>
      <c r="Y93" s="50"/>
      <c r="Z93" s="50"/>
    </row>
    <row r="94" spans="1:26" ht="15" x14ac:dyDescent="0.25">
      <c r="A94" s="50"/>
      <c r="B94" s="50"/>
      <c r="C94" s="50"/>
      <c r="D94" s="50"/>
      <c r="E94" s="50"/>
      <c r="F94" s="50"/>
      <c r="G94" s="50"/>
      <c r="H94" s="50"/>
      <c r="I94" s="50"/>
      <c r="J94" s="50"/>
      <c r="K94" s="50"/>
      <c r="L94" s="50"/>
      <c r="M94" s="50"/>
      <c r="N94" s="50"/>
      <c r="O94" s="50"/>
      <c r="P94" s="50"/>
      <c r="Q94" s="50"/>
      <c r="R94" s="50"/>
      <c r="S94" s="50"/>
      <c r="T94" s="50"/>
      <c r="U94" s="50"/>
      <c r="V94" s="50"/>
      <c r="W94" s="50"/>
      <c r="X94" s="50"/>
      <c r="Y94" s="50"/>
      <c r="Z94" s="50"/>
    </row>
    <row r="95" spans="1:26" ht="15" x14ac:dyDescent="0.25">
      <c r="A95" s="50"/>
      <c r="B95" s="50"/>
      <c r="C95" s="50"/>
      <c r="D95" s="50"/>
      <c r="E95" s="50"/>
      <c r="F95" s="50"/>
      <c r="G95" s="50"/>
      <c r="H95" s="50"/>
      <c r="I95" s="50"/>
      <c r="J95" s="50"/>
      <c r="K95" s="50"/>
      <c r="L95" s="50"/>
      <c r="M95" s="50"/>
      <c r="N95" s="50"/>
      <c r="O95" s="50"/>
      <c r="P95" s="50"/>
      <c r="Q95" s="50"/>
      <c r="R95" s="50"/>
      <c r="S95" s="50"/>
      <c r="T95" s="50"/>
      <c r="U95" s="50"/>
      <c r="V95" s="50"/>
      <c r="W95" s="50"/>
      <c r="X95" s="50"/>
      <c r="Y95" s="50"/>
      <c r="Z95" s="50"/>
    </row>
    <row r="96" spans="1:26" ht="15" x14ac:dyDescent="0.25">
      <c r="A96" s="50"/>
      <c r="B96" s="50"/>
      <c r="C96" s="50"/>
      <c r="D96" s="50"/>
      <c r="E96" s="50"/>
      <c r="F96" s="50"/>
      <c r="G96" s="50"/>
      <c r="H96" s="50"/>
      <c r="I96" s="50"/>
      <c r="J96" s="50"/>
      <c r="K96" s="50"/>
      <c r="L96" s="50"/>
      <c r="M96" s="50"/>
      <c r="N96" s="50"/>
      <c r="O96" s="50"/>
      <c r="P96" s="50"/>
      <c r="Q96" s="50"/>
      <c r="R96" s="50"/>
      <c r="S96" s="50"/>
      <c r="T96" s="50"/>
      <c r="U96" s="50"/>
      <c r="V96" s="50"/>
      <c r="W96" s="50"/>
      <c r="X96" s="50"/>
      <c r="Y96" s="50"/>
      <c r="Z96" s="50"/>
    </row>
    <row r="97" spans="1:26" ht="15" x14ac:dyDescent="0.25">
      <c r="A97" s="50"/>
      <c r="B97" s="50"/>
      <c r="C97" s="50"/>
      <c r="D97" s="50"/>
      <c r="E97" s="50"/>
      <c r="F97" s="50"/>
      <c r="G97" s="50"/>
      <c r="H97" s="50"/>
      <c r="I97" s="50"/>
      <c r="J97" s="50"/>
      <c r="K97" s="50"/>
      <c r="L97" s="50"/>
      <c r="M97" s="50"/>
      <c r="N97" s="50"/>
      <c r="O97" s="50"/>
      <c r="P97" s="50"/>
      <c r="Q97" s="50"/>
      <c r="R97" s="50"/>
      <c r="S97" s="50"/>
      <c r="T97" s="50"/>
      <c r="U97" s="50"/>
      <c r="V97" s="50"/>
      <c r="W97" s="50"/>
      <c r="X97" s="50"/>
      <c r="Y97" s="50"/>
      <c r="Z97" s="50"/>
    </row>
    <row r="98" spans="1:26" ht="15" x14ac:dyDescent="0.25">
      <c r="A98" s="50"/>
      <c r="B98" s="50"/>
      <c r="C98" s="50"/>
      <c r="D98" s="50"/>
      <c r="E98" s="50"/>
      <c r="F98" s="50"/>
      <c r="G98" s="50"/>
      <c r="H98" s="50"/>
      <c r="I98" s="50"/>
      <c r="J98" s="50"/>
      <c r="K98" s="50"/>
      <c r="L98" s="50"/>
      <c r="M98" s="50"/>
      <c r="N98" s="50"/>
      <c r="O98" s="50"/>
      <c r="P98" s="50"/>
      <c r="Q98" s="50"/>
      <c r="R98" s="50"/>
      <c r="S98" s="50"/>
      <c r="T98" s="50"/>
      <c r="U98" s="50"/>
      <c r="V98" s="50"/>
      <c r="W98" s="50"/>
      <c r="X98" s="50"/>
      <c r="Y98" s="50"/>
      <c r="Z98" s="50"/>
    </row>
    <row r="99" spans="1:26" ht="15" x14ac:dyDescent="0.25">
      <c r="A99" s="50"/>
      <c r="B99" s="50"/>
      <c r="C99" s="50"/>
      <c r="D99" s="50"/>
      <c r="E99" s="50"/>
      <c r="F99" s="50"/>
      <c r="G99" s="50"/>
      <c r="H99" s="50"/>
      <c r="I99" s="50"/>
      <c r="J99" s="50"/>
      <c r="K99" s="50"/>
      <c r="L99" s="50"/>
      <c r="M99" s="50"/>
      <c r="N99" s="50"/>
      <c r="O99" s="50"/>
      <c r="P99" s="50"/>
      <c r="Q99" s="50"/>
      <c r="R99" s="50"/>
      <c r="S99" s="50"/>
      <c r="T99" s="50"/>
      <c r="U99" s="50"/>
      <c r="V99" s="50"/>
      <c r="W99" s="50"/>
      <c r="X99" s="50"/>
      <c r="Y99" s="50"/>
      <c r="Z99" s="50"/>
    </row>
    <row r="100" spans="1:26" ht="15" x14ac:dyDescent="0.25">
      <c r="A100" s="50"/>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row>
    <row r="101" spans="1:26" ht="15" x14ac:dyDescent="0.25">
      <c r="A101" s="50"/>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row>
    <row r="102" spans="1:26" ht="15" x14ac:dyDescent="0.25">
      <c r="A102" s="50"/>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row>
    <row r="103" spans="1:26" ht="15" x14ac:dyDescent="0.25">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row>
    <row r="104" spans="1:26" ht="15" x14ac:dyDescent="0.25">
      <c r="A104" s="50"/>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row>
    <row r="105" spans="1:26" ht="15" x14ac:dyDescent="0.25">
      <c r="A105" s="50"/>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row>
    <row r="106" spans="1:26" ht="15" x14ac:dyDescent="0.25">
      <c r="A106" s="50"/>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row>
    <row r="107" spans="1:26" ht="15" x14ac:dyDescent="0.25">
      <c r="A107" s="50"/>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row>
    <row r="108" spans="1:26" ht="15" x14ac:dyDescent="0.25">
      <c r="A108" s="50"/>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row>
    <row r="109" spans="1:26" ht="15" x14ac:dyDescent="0.25">
      <c r="A109" s="50"/>
      <c r="B109" s="50"/>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row>
    <row r="110" spans="1:26" ht="15" x14ac:dyDescent="0.25">
      <c r="A110" s="50"/>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row>
    <row r="111" spans="1:26" ht="15" x14ac:dyDescent="0.25">
      <c r="A111" s="50"/>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row>
    <row r="112" spans="1:26" ht="15" x14ac:dyDescent="0.25">
      <c r="A112" s="50"/>
      <c r="B112" s="50"/>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row>
    <row r="113" spans="1:26" ht="15" x14ac:dyDescent="0.25">
      <c r="A113" s="50"/>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row>
    <row r="114" spans="1:26" ht="15" x14ac:dyDescent="0.25">
      <c r="A114" s="50"/>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row>
    <row r="115" spans="1:26" ht="15" x14ac:dyDescent="0.25">
      <c r="A115" s="50"/>
      <c r="B115" s="50"/>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row>
    <row r="116" spans="1:26" ht="15" x14ac:dyDescent="0.25">
      <c r="A116" s="50"/>
      <c r="B116" s="50"/>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row>
    <row r="117" spans="1:26" ht="15" x14ac:dyDescent="0.25">
      <c r="A117" s="50"/>
      <c r="B117" s="50"/>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row>
    <row r="118" spans="1:26" ht="15" x14ac:dyDescent="0.25">
      <c r="A118" s="50"/>
      <c r="B118" s="50"/>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row>
    <row r="119" spans="1:26" ht="15" x14ac:dyDescent="0.25">
      <c r="A119" s="50"/>
      <c r="B119" s="50"/>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row>
    <row r="120" spans="1:26" ht="15" x14ac:dyDescent="0.25">
      <c r="A120" s="50"/>
      <c r="B120" s="50"/>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row>
    <row r="121" spans="1:26" ht="15" x14ac:dyDescent="0.25">
      <c r="A121" s="50"/>
      <c r="B121" s="50"/>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row>
    <row r="122" spans="1:26" ht="15" x14ac:dyDescent="0.25">
      <c r="A122" s="50"/>
      <c r="B122" s="50"/>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row>
    <row r="123" spans="1:26" ht="15" x14ac:dyDescent="0.25">
      <c r="A123" s="50"/>
      <c r="B123" s="50"/>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row>
    <row r="124" spans="1:26" ht="15" x14ac:dyDescent="0.25">
      <c r="A124" s="50"/>
      <c r="B124" s="50"/>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row>
    <row r="125" spans="1:26" ht="15" x14ac:dyDescent="0.25">
      <c r="A125" s="50"/>
      <c r="B125" s="50"/>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row>
    <row r="126" spans="1:26" ht="15" x14ac:dyDescent="0.25">
      <c r="A126" s="50"/>
      <c r="B126" s="50"/>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row>
    <row r="127" spans="1:26" ht="15" x14ac:dyDescent="0.25">
      <c r="A127" s="50"/>
      <c r="B127" s="50"/>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row>
    <row r="128" spans="1:26" ht="15" x14ac:dyDescent="0.25">
      <c r="A128" s="50"/>
      <c r="B128" s="50"/>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row>
    <row r="129" spans="1:26" ht="15" x14ac:dyDescent="0.25">
      <c r="A129" s="50"/>
      <c r="B129" s="50"/>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row>
    <row r="130" spans="1:26" ht="15" x14ac:dyDescent="0.25">
      <c r="A130" s="50"/>
      <c r="B130" s="50"/>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row>
    <row r="131" spans="1:26" ht="15" x14ac:dyDescent="0.25">
      <c r="A131" s="50"/>
      <c r="B131" s="50"/>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row>
    <row r="132" spans="1:26" ht="15" x14ac:dyDescent="0.25">
      <c r="A132" s="50"/>
      <c r="B132" s="50"/>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row>
    <row r="133" spans="1:26" ht="15" x14ac:dyDescent="0.25">
      <c r="A133" s="50"/>
      <c r="B133" s="50"/>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row>
    <row r="134" spans="1:26" ht="15" x14ac:dyDescent="0.25">
      <c r="A134" s="50"/>
      <c r="B134" s="50"/>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row>
    <row r="135" spans="1:26" ht="15" x14ac:dyDescent="0.25">
      <c r="A135" s="50"/>
      <c r="B135" s="50"/>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row>
    <row r="136" spans="1:26" ht="15" x14ac:dyDescent="0.25">
      <c r="A136" s="50"/>
      <c r="B136" s="50"/>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row>
    <row r="137" spans="1:26" ht="15" x14ac:dyDescent="0.25">
      <c r="A137" s="50"/>
      <c r="B137" s="50"/>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row>
    <row r="138" spans="1:26" ht="15" x14ac:dyDescent="0.25">
      <c r="A138" s="50"/>
      <c r="B138" s="50"/>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row>
    <row r="139" spans="1:26" ht="15" x14ac:dyDescent="0.25">
      <c r="A139" s="50"/>
      <c r="B139" s="50"/>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row>
    <row r="140" spans="1:26" ht="15" x14ac:dyDescent="0.25">
      <c r="A140" s="50"/>
      <c r="B140" s="50"/>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row>
    <row r="141" spans="1:26" ht="15" x14ac:dyDescent="0.25">
      <c r="A141" s="50"/>
      <c r="B141" s="50"/>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row>
    <row r="142" spans="1:26" ht="15" x14ac:dyDescent="0.25">
      <c r="A142" s="50"/>
      <c r="B142" s="50"/>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row>
    <row r="143" spans="1:26" ht="15" x14ac:dyDescent="0.25">
      <c r="A143" s="50"/>
      <c r="B143" s="50"/>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row>
    <row r="144" spans="1:26" ht="15" x14ac:dyDescent="0.25">
      <c r="A144" s="50"/>
      <c r="B144" s="50"/>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row>
    <row r="145" spans="1:26" ht="15" x14ac:dyDescent="0.25">
      <c r="A145" s="50"/>
      <c r="B145" s="50"/>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row>
    <row r="146" spans="1:26" ht="15" x14ac:dyDescent="0.25">
      <c r="A146" s="50"/>
      <c r="B146" s="50"/>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row>
    <row r="147" spans="1:26" ht="15" x14ac:dyDescent="0.25">
      <c r="A147" s="50"/>
      <c r="B147" s="50"/>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row>
    <row r="148" spans="1:26" ht="15" x14ac:dyDescent="0.25">
      <c r="A148" s="50"/>
      <c r="B148" s="50"/>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row>
    <row r="149" spans="1:26" ht="15" x14ac:dyDescent="0.25">
      <c r="A149" s="50"/>
      <c r="B149" s="50"/>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row>
    <row r="150" spans="1:26" ht="15" x14ac:dyDescent="0.25">
      <c r="A150" s="50"/>
      <c r="B150" s="50"/>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row>
    <row r="151" spans="1:26" ht="15" x14ac:dyDescent="0.25">
      <c r="A151" s="50"/>
      <c r="B151" s="50"/>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row>
    <row r="152" spans="1:26" ht="15" x14ac:dyDescent="0.25">
      <c r="A152" s="50"/>
      <c r="B152" s="50"/>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row>
    <row r="153" spans="1:26" ht="15" x14ac:dyDescent="0.25">
      <c r="A153" s="50"/>
      <c r="B153" s="50"/>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row>
    <row r="154" spans="1:26" ht="15" x14ac:dyDescent="0.25">
      <c r="A154" s="50"/>
      <c r="B154" s="50"/>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row>
    <row r="155" spans="1:26" ht="15" x14ac:dyDescent="0.25">
      <c r="A155" s="50"/>
      <c r="B155" s="50"/>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row>
    <row r="156" spans="1:26" ht="15" x14ac:dyDescent="0.25">
      <c r="A156" s="50"/>
      <c r="B156" s="50"/>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row>
    <row r="157" spans="1:26" ht="15" x14ac:dyDescent="0.25">
      <c r="A157" s="50"/>
      <c r="B157" s="50"/>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row>
    <row r="158" spans="1:26" ht="15" x14ac:dyDescent="0.25">
      <c r="A158" s="50"/>
      <c r="B158" s="50"/>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row>
    <row r="159" spans="1:26" ht="15" x14ac:dyDescent="0.25">
      <c r="A159" s="50"/>
      <c r="B159" s="50"/>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row>
    <row r="160" spans="1:26" ht="15" x14ac:dyDescent="0.25">
      <c r="A160" s="50"/>
      <c r="B160" s="50"/>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row>
    <row r="161" spans="1:26" ht="15" x14ac:dyDescent="0.25">
      <c r="A161" s="50"/>
      <c r="B161" s="50"/>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row>
    <row r="162" spans="1:26" ht="15" x14ac:dyDescent="0.25">
      <c r="A162" s="50"/>
      <c r="B162" s="50"/>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row>
    <row r="163" spans="1:26" ht="15" x14ac:dyDescent="0.25">
      <c r="A163" s="50"/>
      <c r="B163" s="50"/>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row>
    <row r="164" spans="1:26" ht="15" x14ac:dyDescent="0.25">
      <c r="A164" s="50"/>
      <c r="B164" s="50"/>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row>
    <row r="165" spans="1:26" ht="15" x14ac:dyDescent="0.25">
      <c r="A165" s="50"/>
      <c r="B165" s="50"/>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row>
    <row r="166" spans="1:26" ht="15" x14ac:dyDescent="0.25">
      <c r="A166" s="50"/>
      <c r="B166" s="50"/>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row>
    <row r="167" spans="1:26" ht="15" x14ac:dyDescent="0.25">
      <c r="A167" s="50"/>
      <c r="B167" s="50"/>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row>
    <row r="168" spans="1:26" ht="15" x14ac:dyDescent="0.25">
      <c r="A168" s="50"/>
      <c r="B168" s="50"/>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row>
    <row r="169" spans="1:26" ht="15" x14ac:dyDescent="0.25">
      <c r="A169" s="50"/>
      <c r="B169" s="50"/>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row>
    <row r="170" spans="1:26" ht="15" x14ac:dyDescent="0.25">
      <c r="A170" s="50"/>
      <c r="B170" s="50"/>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row>
    <row r="171" spans="1:26" ht="15" x14ac:dyDescent="0.25">
      <c r="A171" s="50"/>
      <c r="B171" s="50"/>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row>
    <row r="172" spans="1:26" ht="15" x14ac:dyDescent="0.25">
      <c r="A172" s="50"/>
      <c r="B172" s="50"/>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row>
    <row r="173" spans="1:26" ht="15" x14ac:dyDescent="0.25">
      <c r="A173" s="50"/>
      <c r="B173" s="50"/>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row>
    <row r="174" spans="1:26" ht="15" x14ac:dyDescent="0.25">
      <c r="A174" s="50"/>
      <c r="B174" s="50"/>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row>
    <row r="175" spans="1:26" ht="15" x14ac:dyDescent="0.25">
      <c r="A175" s="50"/>
      <c r="B175" s="50"/>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row>
    <row r="176" spans="1:26" ht="15" x14ac:dyDescent="0.25">
      <c r="A176" s="50"/>
      <c r="B176" s="50"/>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row>
    <row r="177" spans="1:26" ht="15" x14ac:dyDescent="0.25">
      <c r="A177" s="50"/>
      <c r="B177" s="50"/>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row>
    <row r="178" spans="1:26" ht="15" x14ac:dyDescent="0.25">
      <c r="A178" s="50"/>
      <c r="B178" s="50"/>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row>
    <row r="179" spans="1:26" ht="15" x14ac:dyDescent="0.25">
      <c r="A179" s="50"/>
      <c r="B179" s="50"/>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row>
    <row r="180" spans="1:26" ht="15" x14ac:dyDescent="0.25">
      <c r="A180" s="50"/>
      <c r="B180" s="50"/>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row>
    <row r="181" spans="1:26" ht="15" x14ac:dyDescent="0.25">
      <c r="A181" s="50"/>
      <c r="B181" s="50"/>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row>
    <row r="182" spans="1:26" ht="15" x14ac:dyDescent="0.25">
      <c r="A182" s="50"/>
      <c r="B182" s="50"/>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row>
    <row r="183" spans="1:26" ht="15" x14ac:dyDescent="0.25">
      <c r="A183" s="50"/>
      <c r="B183" s="50"/>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row>
    <row r="184" spans="1:26" ht="15" x14ac:dyDescent="0.25">
      <c r="A184" s="50"/>
      <c r="B184" s="50"/>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row>
    <row r="185" spans="1:26" ht="15" x14ac:dyDescent="0.25">
      <c r="A185" s="50"/>
      <c r="B185" s="50"/>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row>
    <row r="186" spans="1:26" ht="15" x14ac:dyDescent="0.25">
      <c r="A186" s="50"/>
      <c r="B186" s="50"/>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row>
    <row r="187" spans="1:26" ht="15" x14ac:dyDescent="0.25">
      <c r="A187" s="50"/>
      <c r="B187" s="50"/>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row>
    <row r="188" spans="1:26" ht="15" x14ac:dyDescent="0.25">
      <c r="A188" s="50"/>
      <c r="B188" s="50"/>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row>
    <row r="189" spans="1:26" ht="15" x14ac:dyDescent="0.25">
      <c r="A189" s="50"/>
      <c r="B189" s="50"/>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row>
    <row r="190" spans="1:26" ht="15" x14ac:dyDescent="0.25">
      <c r="A190" s="50"/>
      <c r="B190" s="50"/>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row>
    <row r="191" spans="1:26" ht="15" x14ac:dyDescent="0.25">
      <c r="A191" s="50"/>
      <c r="B191" s="50"/>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row>
    <row r="192" spans="1:26" ht="15" x14ac:dyDescent="0.25">
      <c r="A192" s="50"/>
      <c r="B192" s="50"/>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row>
    <row r="193" spans="1:26" ht="15" x14ac:dyDescent="0.25">
      <c r="A193" s="50"/>
      <c r="B193" s="50"/>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row>
    <row r="194" spans="1:26" ht="15" x14ac:dyDescent="0.25">
      <c r="A194" s="50"/>
      <c r="B194" s="50"/>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row>
    <row r="195" spans="1:26" ht="15" x14ac:dyDescent="0.25">
      <c r="A195" s="50"/>
      <c r="B195" s="50"/>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row>
    <row r="196" spans="1:26" ht="15" x14ac:dyDescent="0.25">
      <c r="A196" s="50"/>
      <c r="B196" s="50"/>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row>
    <row r="197" spans="1:26" ht="15" x14ac:dyDescent="0.25">
      <c r="A197" s="50"/>
      <c r="B197" s="50"/>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row>
    <row r="198" spans="1:26" ht="15" x14ac:dyDescent="0.25">
      <c r="A198" s="50"/>
      <c r="B198" s="50"/>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row>
    <row r="199" spans="1:26" ht="15" x14ac:dyDescent="0.25">
      <c r="A199" s="50"/>
      <c r="B199" s="50"/>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row>
    <row r="200" spans="1:26" ht="15" x14ac:dyDescent="0.25">
      <c r="A200" s="50"/>
      <c r="B200" s="50"/>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row>
    <row r="201" spans="1:26" ht="15" x14ac:dyDescent="0.25">
      <c r="A201" s="50"/>
      <c r="B201" s="50"/>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row>
    <row r="202" spans="1:26" ht="15" x14ac:dyDescent="0.25">
      <c r="A202" s="50"/>
      <c r="B202" s="50"/>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row>
    <row r="203" spans="1:26" ht="15" x14ac:dyDescent="0.25">
      <c r="A203" s="50"/>
      <c r="B203" s="50"/>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row>
    <row r="204" spans="1:26" ht="15" x14ac:dyDescent="0.25">
      <c r="A204" s="50"/>
      <c r="B204" s="50"/>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row>
    <row r="205" spans="1:26" ht="15" x14ac:dyDescent="0.25">
      <c r="A205" s="50"/>
      <c r="B205" s="50"/>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row>
    <row r="206" spans="1:26" ht="15" x14ac:dyDescent="0.25">
      <c r="A206" s="50"/>
      <c r="B206" s="50"/>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row>
    <row r="207" spans="1:26" ht="15" x14ac:dyDescent="0.25">
      <c r="A207" s="50"/>
      <c r="B207" s="50"/>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row>
    <row r="208" spans="1:26" ht="15" x14ac:dyDescent="0.25">
      <c r="A208" s="50"/>
      <c r="B208" s="50"/>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row>
    <row r="209" spans="1:26" ht="15" x14ac:dyDescent="0.25">
      <c r="A209" s="50"/>
      <c r="B209" s="50"/>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row>
    <row r="210" spans="1:26" ht="15" x14ac:dyDescent="0.25">
      <c r="A210" s="50"/>
      <c r="B210" s="50"/>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row>
    <row r="211" spans="1:26" ht="15" x14ac:dyDescent="0.25">
      <c r="A211" s="50"/>
      <c r="B211" s="50"/>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row>
    <row r="212" spans="1:26" ht="15" x14ac:dyDescent="0.25">
      <c r="A212" s="50"/>
      <c r="B212" s="50"/>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row>
    <row r="213" spans="1:26" ht="15" x14ac:dyDescent="0.25">
      <c r="A213" s="50"/>
      <c r="B213" s="50"/>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row>
    <row r="214" spans="1:26" ht="15" x14ac:dyDescent="0.25">
      <c r="A214" s="50"/>
      <c r="B214" s="50"/>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row>
    <row r="215" spans="1:26" ht="15" x14ac:dyDescent="0.25">
      <c r="A215" s="50"/>
      <c r="B215" s="50"/>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row>
    <row r="216" spans="1:26" ht="15" x14ac:dyDescent="0.25">
      <c r="A216" s="50"/>
      <c r="B216" s="50"/>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row>
    <row r="217" spans="1:26" ht="15" x14ac:dyDescent="0.25">
      <c r="A217" s="50"/>
      <c r="B217" s="50"/>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row>
    <row r="218" spans="1:26" ht="15" x14ac:dyDescent="0.25">
      <c r="A218" s="50"/>
      <c r="B218" s="50"/>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row>
    <row r="219" spans="1:26" ht="15" x14ac:dyDescent="0.25">
      <c r="A219" s="50"/>
      <c r="B219" s="50"/>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row>
    <row r="220" spans="1:26" ht="15" x14ac:dyDescent="0.25">
      <c r="A220" s="50"/>
      <c r="B220" s="50"/>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row>
    <row r="221" spans="1:26" ht="15" x14ac:dyDescent="0.25">
      <c r="A221" s="50"/>
      <c r="B221" s="50"/>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row>
    <row r="222" spans="1:26" ht="15" x14ac:dyDescent="0.25">
      <c r="A222" s="50"/>
      <c r="B222" s="50"/>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row>
    <row r="223" spans="1:26" ht="15" x14ac:dyDescent="0.25">
      <c r="A223" s="50"/>
      <c r="B223" s="50"/>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row>
    <row r="224" spans="1:26" ht="15" x14ac:dyDescent="0.25">
      <c r="A224" s="50"/>
      <c r="B224" s="50"/>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row>
    <row r="225" spans="1:26" ht="15" x14ac:dyDescent="0.25">
      <c r="A225" s="50"/>
      <c r="B225" s="50"/>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row>
    <row r="226" spans="1:26" ht="15" x14ac:dyDescent="0.25">
      <c r="A226" s="50"/>
      <c r="B226" s="50"/>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row>
    <row r="227" spans="1:26" ht="15" x14ac:dyDescent="0.25">
      <c r="A227" s="50"/>
      <c r="B227" s="50"/>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row>
    <row r="228" spans="1:26" ht="15" x14ac:dyDescent="0.25">
      <c r="A228" s="50"/>
      <c r="B228" s="50"/>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row>
    <row r="229" spans="1:26" ht="15" x14ac:dyDescent="0.25">
      <c r="A229" s="50"/>
      <c r="B229" s="50"/>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row>
    <row r="230" spans="1:26" ht="15" x14ac:dyDescent="0.25">
      <c r="A230" s="50"/>
      <c r="B230" s="50"/>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row>
    <row r="231" spans="1:26" ht="15" x14ac:dyDescent="0.25">
      <c r="A231" s="50"/>
      <c r="B231" s="50"/>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row>
    <row r="232" spans="1:26" ht="15" x14ac:dyDescent="0.25">
      <c r="A232" s="50"/>
      <c r="B232" s="50"/>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row>
    <row r="233" spans="1:26" ht="15" x14ac:dyDescent="0.25">
      <c r="A233" s="50"/>
      <c r="B233" s="50"/>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row>
    <row r="234" spans="1:26" ht="15" x14ac:dyDescent="0.25">
      <c r="A234" s="50"/>
      <c r="B234" s="50"/>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row>
    <row r="235" spans="1:26" ht="15" x14ac:dyDescent="0.25">
      <c r="A235" s="50"/>
      <c r="B235" s="50"/>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row>
    <row r="236" spans="1:26" ht="15" x14ac:dyDescent="0.25">
      <c r="A236" s="50"/>
      <c r="B236" s="50"/>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row>
    <row r="237" spans="1:26" ht="15" x14ac:dyDescent="0.25">
      <c r="A237" s="50"/>
      <c r="B237" s="50"/>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row>
    <row r="238" spans="1:26" ht="15" x14ac:dyDescent="0.25">
      <c r="A238" s="50"/>
      <c r="B238" s="50"/>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row>
    <row r="239" spans="1:26" ht="15" x14ac:dyDescent="0.25">
      <c r="A239" s="50"/>
      <c r="B239" s="50"/>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row>
    <row r="240" spans="1:26" ht="15" x14ac:dyDescent="0.25">
      <c r="A240" s="50"/>
      <c r="B240" s="50"/>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row>
    <row r="241" spans="1:26" ht="15" x14ac:dyDescent="0.25">
      <c r="A241" s="50"/>
      <c r="B241" s="50"/>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row>
    <row r="242" spans="1:26" ht="15" x14ac:dyDescent="0.25">
      <c r="A242" s="50"/>
      <c r="B242" s="50"/>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row>
    <row r="243" spans="1:26" ht="15" x14ac:dyDescent="0.25">
      <c r="A243" s="50"/>
      <c r="B243" s="50"/>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row>
    <row r="244" spans="1:26" ht="15" x14ac:dyDescent="0.25">
      <c r="A244" s="50"/>
      <c r="B244" s="50"/>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row>
    <row r="245" spans="1:26" ht="15" x14ac:dyDescent="0.25">
      <c r="A245" s="50"/>
      <c r="B245" s="50"/>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row>
    <row r="246" spans="1:26" ht="15" x14ac:dyDescent="0.25">
      <c r="A246" s="50"/>
      <c r="B246" s="50"/>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row>
    <row r="247" spans="1:26" ht="15" x14ac:dyDescent="0.25">
      <c r="A247" s="50"/>
      <c r="B247" s="50"/>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row>
    <row r="248" spans="1:26" ht="15" x14ac:dyDescent="0.25">
      <c r="A248" s="50"/>
      <c r="B248" s="50"/>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row>
    <row r="249" spans="1:26" ht="15" x14ac:dyDescent="0.25">
      <c r="A249" s="50"/>
      <c r="B249" s="50"/>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row>
    <row r="250" spans="1:26" ht="15" x14ac:dyDescent="0.25">
      <c r="A250" s="50"/>
      <c r="B250" s="50"/>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row>
    <row r="251" spans="1:26" ht="15" x14ac:dyDescent="0.25">
      <c r="A251" s="50"/>
      <c r="B251" s="50"/>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row>
    <row r="252" spans="1:26" ht="15" x14ac:dyDescent="0.25">
      <c r="A252" s="50"/>
      <c r="B252" s="50"/>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row>
    <row r="253" spans="1:26" ht="15" x14ac:dyDescent="0.25">
      <c r="A253" s="50"/>
      <c r="B253" s="50"/>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row>
    <row r="254" spans="1:26" ht="15" x14ac:dyDescent="0.25">
      <c r="A254" s="50"/>
      <c r="B254" s="50"/>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row>
    <row r="255" spans="1:26" ht="15" x14ac:dyDescent="0.25">
      <c r="A255" s="50"/>
      <c r="B255" s="50"/>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row>
    <row r="256" spans="1:26" ht="15" x14ac:dyDescent="0.25">
      <c r="A256" s="50"/>
      <c r="B256" s="50"/>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row>
    <row r="257" spans="1:26" ht="15" x14ac:dyDescent="0.25">
      <c r="A257" s="50"/>
      <c r="B257" s="50"/>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row>
    <row r="258" spans="1:26" ht="15" x14ac:dyDescent="0.25">
      <c r="A258" s="50"/>
      <c r="B258" s="50"/>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row>
    <row r="259" spans="1:26" ht="15" x14ac:dyDescent="0.25">
      <c r="A259" s="50"/>
      <c r="B259" s="50"/>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row>
    <row r="260" spans="1:26" ht="15" x14ac:dyDescent="0.25">
      <c r="A260" s="50"/>
      <c r="B260" s="50"/>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row>
    <row r="261" spans="1:26" ht="15" x14ac:dyDescent="0.25">
      <c r="A261" s="50"/>
      <c r="B261" s="50"/>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row>
    <row r="262" spans="1:26" ht="15" x14ac:dyDescent="0.25">
      <c r="A262" s="50"/>
      <c r="B262" s="50"/>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row>
    <row r="263" spans="1:26" ht="15" x14ac:dyDescent="0.25">
      <c r="A263" s="50"/>
      <c r="B263" s="50"/>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row>
    <row r="264" spans="1:26" ht="15" x14ac:dyDescent="0.25">
      <c r="A264" s="50"/>
      <c r="B264" s="50"/>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row>
    <row r="265" spans="1:26" ht="15" x14ac:dyDescent="0.25">
      <c r="A265" s="50"/>
      <c r="B265" s="50"/>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row>
    <row r="266" spans="1:26" ht="15" x14ac:dyDescent="0.25">
      <c r="A266" s="50"/>
      <c r="B266" s="50"/>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row>
    <row r="267" spans="1:26" ht="15" x14ac:dyDescent="0.25">
      <c r="A267" s="50"/>
      <c r="B267" s="50"/>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row>
    <row r="268" spans="1:26" ht="15" x14ac:dyDescent="0.25">
      <c r="A268" s="50"/>
      <c r="B268" s="50"/>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row>
    <row r="269" spans="1:26" ht="15" x14ac:dyDescent="0.25">
      <c r="A269" s="50"/>
      <c r="B269" s="50"/>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row>
    <row r="270" spans="1:26" ht="15" x14ac:dyDescent="0.25">
      <c r="A270" s="50"/>
      <c r="B270" s="50"/>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row>
    <row r="271" spans="1:26" ht="15" x14ac:dyDescent="0.25">
      <c r="A271" s="50"/>
      <c r="B271" s="50"/>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row>
    <row r="272" spans="1:26" ht="15" x14ac:dyDescent="0.25">
      <c r="A272" s="50"/>
      <c r="B272" s="50"/>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row>
    <row r="273" spans="1:26" ht="15" x14ac:dyDescent="0.25">
      <c r="A273" s="50"/>
      <c r="B273" s="50"/>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row>
    <row r="274" spans="1:26" ht="15" x14ac:dyDescent="0.25">
      <c r="A274" s="50"/>
      <c r="B274" s="50"/>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row>
    <row r="275" spans="1:26" ht="15" x14ac:dyDescent="0.25">
      <c r="A275" s="50"/>
      <c r="B275" s="50"/>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row>
    <row r="276" spans="1:26" ht="15" x14ac:dyDescent="0.25">
      <c r="A276" s="50"/>
      <c r="B276" s="50"/>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row>
    <row r="277" spans="1:26" ht="15" x14ac:dyDescent="0.25">
      <c r="A277" s="50"/>
      <c r="B277" s="50"/>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row>
    <row r="278" spans="1:26" ht="15" x14ac:dyDescent="0.25">
      <c r="A278" s="50"/>
      <c r="B278" s="50"/>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row>
    <row r="279" spans="1:26" ht="15" x14ac:dyDescent="0.25">
      <c r="A279" s="50"/>
      <c r="B279" s="50"/>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row>
    <row r="280" spans="1:26" ht="15" x14ac:dyDescent="0.25">
      <c r="A280" s="50"/>
      <c r="B280" s="50"/>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row>
    <row r="281" spans="1:26" ht="15" x14ac:dyDescent="0.25">
      <c r="A281" s="50"/>
      <c r="B281" s="50"/>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row>
    <row r="282" spans="1:26" ht="15" x14ac:dyDescent="0.25">
      <c r="A282" s="50"/>
      <c r="B282" s="50"/>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row>
    <row r="283" spans="1:26" ht="15" x14ac:dyDescent="0.25">
      <c r="A283" s="50"/>
      <c r="B283" s="50"/>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row>
    <row r="284" spans="1:26" ht="15" x14ac:dyDescent="0.25">
      <c r="A284" s="50"/>
      <c r="B284" s="50"/>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row>
    <row r="285" spans="1:26" ht="15" x14ac:dyDescent="0.25">
      <c r="A285" s="50"/>
      <c r="B285" s="50"/>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row>
    <row r="286" spans="1:26" ht="15" x14ac:dyDescent="0.25">
      <c r="A286" s="50"/>
      <c r="B286" s="50"/>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row>
    <row r="287" spans="1:26" ht="15" x14ac:dyDescent="0.25">
      <c r="A287" s="50"/>
      <c r="B287" s="50"/>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row>
    <row r="288" spans="1:26" ht="15" x14ac:dyDescent="0.25">
      <c r="A288" s="50"/>
      <c r="B288" s="50"/>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row>
    <row r="289" spans="1:26" ht="15" x14ac:dyDescent="0.25">
      <c r="A289" s="50"/>
      <c r="B289" s="50"/>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row>
    <row r="290" spans="1:26" ht="15" x14ac:dyDescent="0.25">
      <c r="A290" s="50"/>
      <c r="B290" s="50"/>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row>
    <row r="291" spans="1:26" ht="15" x14ac:dyDescent="0.25">
      <c r="A291" s="50"/>
      <c r="B291" s="50"/>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row>
    <row r="292" spans="1:26" ht="15" x14ac:dyDescent="0.25">
      <c r="A292" s="50"/>
      <c r="B292" s="50"/>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row>
    <row r="293" spans="1:26" ht="15" x14ac:dyDescent="0.25">
      <c r="A293" s="50"/>
      <c r="B293" s="50"/>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row>
    <row r="294" spans="1:26" ht="15" x14ac:dyDescent="0.25">
      <c r="A294" s="50"/>
      <c r="B294" s="50"/>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row>
    <row r="295" spans="1:26" ht="15" x14ac:dyDescent="0.25">
      <c r="A295" s="50"/>
      <c r="B295" s="50"/>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row>
    <row r="296" spans="1:26" ht="15" x14ac:dyDescent="0.25">
      <c r="A296" s="50"/>
      <c r="B296" s="50"/>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row>
    <row r="297" spans="1:26" ht="15" x14ac:dyDescent="0.25">
      <c r="A297" s="50"/>
      <c r="B297" s="50"/>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row>
    <row r="298" spans="1:26" ht="15" x14ac:dyDescent="0.25">
      <c r="A298" s="50"/>
      <c r="B298" s="50"/>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row>
    <row r="299" spans="1:26" ht="15" x14ac:dyDescent="0.25">
      <c r="A299" s="50"/>
      <c r="B299" s="50"/>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row>
    <row r="300" spans="1:26" ht="15" x14ac:dyDescent="0.25">
      <c r="A300" s="50"/>
      <c r="B300" s="50"/>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row>
    <row r="301" spans="1:26" ht="15" x14ac:dyDescent="0.25">
      <c r="A301" s="50"/>
      <c r="B301" s="50"/>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row>
    <row r="302" spans="1:26" ht="15" x14ac:dyDescent="0.25">
      <c r="A302" s="50"/>
      <c r="B302" s="50"/>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row>
    <row r="303" spans="1:26" ht="15" x14ac:dyDescent="0.25">
      <c r="A303" s="50"/>
      <c r="B303" s="50"/>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row>
    <row r="304" spans="1:26" ht="15" x14ac:dyDescent="0.25">
      <c r="A304" s="50"/>
      <c r="B304" s="50"/>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row>
    <row r="305" spans="1:26" ht="15" x14ac:dyDescent="0.25">
      <c r="A305" s="50"/>
      <c r="B305" s="50"/>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row>
    <row r="306" spans="1:26" ht="15" x14ac:dyDescent="0.25">
      <c r="A306" s="50"/>
      <c r="B306" s="50"/>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row>
    <row r="307" spans="1:26" ht="15" x14ac:dyDescent="0.25">
      <c r="A307" s="50"/>
      <c r="B307" s="50"/>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row>
    <row r="308" spans="1:26" ht="15" x14ac:dyDescent="0.25">
      <c r="A308" s="50"/>
      <c r="B308" s="50"/>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row>
    <row r="309" spans="1:26" ht="15" x14ac:dyDescent="0.25">
      <c r="A309" s="50"/>
      <c r="B309" s="50"/>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row>
    <row r="310" spans="1:26" ht="15" x14ac:dyDescent="0.25">
      <c r="A310" s="50"/>
      <c r="B310" s="50"/>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row>
    <row r="311" spans="1:26" ht="15" x14ac:dyDescent="0.25">
      <c r="A311" s="50"/>
      <c r="B311" s="50"/>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row>
    <row r="312" spans="1:26" ht="15" x14ac:dyDescent="0.25">
      <c r="A312" s="50"/>
      <c r="B312" s="50"/>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row>
    <row r="313" spans="1:26" ht="15" x14ac:dyDescent="0.25">
      <c r="A313" s="50"/>
      <c r="B313" s="50"/>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row>
    <row r="314" spans="1:26" ht="15" x14ac:dyDescent="0.25">
      <c r="A314" s="50"/>
      <c r="B314" s="50"/>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row>
    <row r="315" spans="1:26" ht="15" x14ac:dyDescent="0.25">
      <c r="A315" s="50"/>
      <c r="B315" s="50"/>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row>
    <row r="316" spans="1:26" ht="15" x14ac:dyDescent="0.25">
      <c r="A316" s="50"/>
      <c r="B316" s="50"/>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row>
    <row r="317" spans="1:26" ht="15" x14ac:dyDescent="0.25">
      <c r="A317" s="50"/>
      <c r="B317" s="50"/>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row>
    <row r="318" spans="1:26" ht="15" x14ac:dyDescent="0.25">
      <c r="A318" s="50"/>
      <c r="B318" s="50"/>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row>
    <row r="319" spans="1:26" ht="15" x14ac:dyDescent="0.25">
      <c r="A319" s="50"/>
      <c r="B319" s="50"/>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row>
    <row r="320" spans="1:26" ht="15" x14ac:dyDescent="0.25">
      <c r="A320" s="50"/>
      <c r="B320" s="50"/>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row>
    <row r="321" spans="1:26" ht="15" x14ac:dyDescent="0.25">
      <c r="A321" s="50"/>
      <c r="B321" s="50"/>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row>
    <row r="322" spans="1:26" ht="15" x14ac:dyDescent="0.25">
      <c r="A322" s="50"/>
      <c r="B322" s="50"/>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row>
    <row r="323" spans="1:26" ht="15" x14ac:dyDescent="0.25">
      <c r="A323" s="50"/>
      <c r="B323" s="50"/>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row>
    <row r="324" spans="1:26" ht="15" x14ac:dyDescent="0.25">
      <c r="A324" s="50"/>
      <c r="B324" s="50"/>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row>
    <row r="325" spans="1:26" ht="15" x14ac:dyDescent="0.25">
      <c r="A325" s="50"/>
      <c r="B325" s="50"/>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row>
    <row r="326" spans="1:26" ht="15" x14ac:dyDescent="0.25">
      <c r="A326" s="50"/>
      <c r="B326" s="50"/>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row>
    <row r="327" spans="1:26" ht="15" x14ac:dyDescent="0.25">
      <c r="A327" s="50"/>
      <c r="B327" s="50"/>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row>
    <row r="328" spans="1:26" ht="15" x14ac:dyDescent="0.25">
      <c r="A328" s="50"/>
      <c r="B328" s="50"/>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row>
    <row r="329" spans="1:26" ht="15" x14ac:dyDescent="0.25">
      <c r="A329" s="50"/>
      <c r="B329" s="50"/>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row>
    <row r="330" spans="1:26" ht="15" x14ac:dyDescent="0.25">
      <c r="A330" s="50"/>
      <c r="B330" s="50"/>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row>
    <row r="331" spans="1:26" ht="15" x14ac:dyDescent="0.25">
      <c r="A331" s="50"/>
      <c r="B331" s="50"/>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row>
    <row r="332" spans="1:26" ht="15" x14ac:dyDescent="0.25">
      <c r="A332" s="50"/>
      <c r="B332" s="50"/>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row>
    <row r="333" spans="1:26" ht="15" x14ac:dyDescent="0.25">
      <c r="A333" s="50"/>
      <c r="B333" s="50"/>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row>
    <row r="334" spans="1:26" ht="15" x14ac:dyDescent="0.25">
      <c r="A334" s="50"/>
      <c r="B334" s="50"/>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row>
    <row r="335" spans="1:26" ht="15" x14ac:dyDescent="0.25">
      <c r="A335" s="50"/>
      <c r="B335" s="50"/>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row>
    <row r="336" spans="1:26" ht="15" x14ac:dyDescent="0.25">
      <c r="A336" s="50"/>
      <c r="B336" s="50"/>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row>
    <row r="337" spans="1:26" ht="15" x14ac:dyDescent="0.25">
      <c r="A337" s="50"/>
      <c r="B337" s="50"/>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row>
    <row r="338" spans="1:26" ht="15" x14ac:dyDescent="0.25">
      <c r="A338" s="50"/>
      <c r="B338" s="50"/>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row>
    <row r="339" spans="1:26" ht="15" x14ac:dyDescent="0.25">
      <c r="A339" s="50"/>
      <c r="B339" s="50"/>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row>
    <row r="340" spans="1:26" ht="15" x14ac:dyDescent="0.25">
      <c r="A340" s="50"/>
      <c r="B340" s="50"/>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row>
    <row r="341" spans="1:26" ht="15" x14ac:dyDescent="0.25">
      <c r="A341" s="50"/>
      <c r="B341" s="50"/>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row>
    <row r="342" spans="1:26" ht="15" x14ac:dyDescent="0.25">
      <c r="A342" s="50"/>
      <c r="B342" s="50"/>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row>
    <row r="343" spans="1:26" ht="15" x14ac:dyDescent="0.25">
      <c r="A343" s="50"/>
      <c r="B343" s="50"/>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row>
    <row r="344" spans="1:26" ht="15" x14ac:dyDescent="0.25">
      <c r="A344" s="50"/>
      <c r="B344" s="50"/>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row>
    <row r="345" spans="1:26" ht="15" x14ac:dyDescent="0.25">
      <c r="A345" s="50"/>
      <c r="B345" s="50"/>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row>
    <row r="346" spans="1:26" ht="15" x14ac:dyDescent="0.25">
      <c r="A346" s="50"/>
      <c r="B346" s="50"/>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row>
    <row r="347" spans="1:26" ht="15" x14ac:dyDescent="0.25">
      <c r="A347" s="50"/>
      <c r="B347" s="50"/>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row>
    <row r="348" spans="1:26" ht="15" x14ac:dyDescent="0.25">
      <c r="A348" s="50"/>
      <c r="B348" s="50"/>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row>
    <row r="349" spans="1:26" ht="15" x14ac:dyDescent="0.25">
      <c r="A349" s="50"/>
      <c r="B349" s="50"/>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row>
    <row r="350" spans="1:26" ht="15" x14ac:dyDescent="0.25">
      <c r="A350" s="50"/>
      <c r="B350" s="50"/>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row>
    <row r="351" spans="1:26" ht="15" x14ac:dyDescent="0.25">
      <c r="A351" s="50"/>
      <c r="B351" s="50"/>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row>
    <row r="352" spans="1:26" ht="15" x14ac:dyDescent="0.25">
      <c r="A352" s="50"/>
      <c r="B352" s="50"/>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row>
    <row r="353" spans="1:26" ht="15" x14ac:dyDescent="0.25">
      <c r="A353" s="50"/>
      <c r="B353" s="50"/>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row>
    <row r="354" spans="1:26" ht="15" x14ac:dyDescent="0.25">
      <c r="A354" s="50"/>
      <c r="B354" s="50"/>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row>
    <row r="355" spans="1:26" ht="15" x14ac:dyDescent="0.25">
      <c r="A355" s="50"/>
      <c r="B355" s="50"/>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row>
    <row r="356" spans="1:26" ht="15" x14ac:dyDescent="0.25">
      <c r="A356" s="50"/>
      <c r="B356" s="50"/>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row>
    <row r="357" spans="1:26" ht="15" x14ac:dyDescent="0.25">
      <c r="A357" s="50"/>
      <c r="B357" s="50"/>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row>
    <row r="358" spans="1:26" ht="15" x14ac:dyDescent="0.25">
      <c r="A358" s="50"/>
      <c r="B358" s="50"/>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row>
    <row r="359" spans="1:26" ht="15" x14ac:dyDescent="0.25">
      <c r="A359" s="50"/>
      <c r="B359" s="50"/>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row>
    <row r="360" spans="1:26" ht="15" x14ac:dyDescent="0.25">
      <c r="A360" s="50"/>
      <c r="B360" s="50"/>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row>
    <row r="361" spans="1:26" ht="15" x14ac:dyDescent="0.25">
      <c r="A361" s="50"/>
      <c r="B361" s="50"/>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row>
    <row r="362" spans="1:26" ht="15" x14ac:dyDescent="0.25">
      <c r="A362" s="50"/>
      <c r="B362" s="50"/>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row>
    <row r="363" spans="1:26" ht="15" x14ac:dyDescent="0.25">
      <c r="A363" s="50"/>
      <c r="B363" s="50"/>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row>
    <row r="364" spans="1:26" ht="15" x14ac:dyDescent="0.25">
      <c r="A364" s="50"/>
      <c r="B364" s="50"/>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row>
    <row r="365" spans="1:26" ht="15" x14ac:dyDescent="0.25">
      <c r="A365" s="50"/>
      <c r="B365" s="50"/>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row>
    <row r="366" spans="1:26" ht="15" x14ac:dyDescent="0.25">
      <c r="A366" s="50"/>
      <c r="B366" s="50"/>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row>
    <row r="367" spans="1:26" ht="15" x14ac:dyDescent="0.25">
      <c r="A367" s="50"/>
      <c r="B367" s="50"/>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row>
    <row r="368" spans="1:26" ht="15" x14ac:dyDescent="0.25">
      <c r="A368" s="50"/>
      <c r="B368" s="50"/>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row>
    <row r="369" spans="1:26" ht="15" x14ac:dyDescent="0.25">
      <c r="A369" s="50"/>
      <c r="B369" s="50"/>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row>
    <row r="370" spans="1:26" ht="15" x14ac:dyDescent="0.25">
      <c r="A370" s="50"/>
      <c r="B370" s="50"/>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row>
    <row r="371" spans="1:26" ht="15" x14ac:dyDescent="0.25">
      <c r="A371" s="50"/>
      <c r="B371" s="50"/>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row>
    <row r="372" spans="1:26" ht="15" x14ac:dyDescent="0.25">
      <c r="A372" s="50"/>
      <c r="B372" s="50"/>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row>
    <row r="373" spans="1:26" ht="15" x14ac:dyDescent="0.25">
      <c r="A373" s="50"/>
      <c r="B373" s="50"/>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row>
    <row r="374" spans="1:26" ht="15" x14ac:dyDescent="0.25">
      <c r="A374" s="50"/>
      <c r="B374" s="50"/>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row>
    <row r="375" spans="1:26" ht="15" x14ac:dyDescent="0.25">
      <c r="A375" s="50"/>
      <c r="B375" s="50"/>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row>
    <row r="376" spans="1:26" ht="15" x14ac:dyDescent="0.25">
      <c r="A376" s="50"/>
      <c r="B376" s="50"/>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row>
    <row r="377" spans="1:26" ht="15" x14ac:dyDescent="0.25">
      <c r="A377" s="50"/>
      <c r="B377" s="50"/>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row>
    <row r="378" spans="1:26" ht="15" x14ac:dyDescent="0.25">
      <c r="A378" s="50"/>
      <c r="B378" s="50"/>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row>
    <row r="379" spans="1:26" ht="15" x14ac:dyDescent="0.25">
      <c r="A379" s="50"/>
      <c r="B379" s="50"/>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row>
    <row r="380" spans="1:26" ht="15" x14ac:dyDescent="0.25">
      <c r="A380" s="50"/>
      <c r="B380" s="50"/>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row>
    <row r="381" spans="1:26" ht="15" x14ac:dyDescent="0.25">
      <c r="A381" s="50"/>
      <c r="B381" s="50"/>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row>
    <row r="382" spans="1:26" ht="15" x14ac:dyDescent="0.25">
      <c r="A382" s="50"/>
      <c r="B382" s="50"/>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row>
    <row r="383" spans="1:26" ht="15" x14ac:dyDescent="0.25">
      <c r="A383" s="50"/>
      <c r="B383" s="50"/>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row>
    <row r="384" spans="1:26" ht="15" x14ac:dyDescent="0.25">
      <c r="A384" s="50"/>
      <c r="B384" s="50"/>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row>
    <row r="385" spans="1:26" ht="15" x14ac:dyDescent="0.25">
      <c r="A385" s="50"/>
      <c r="B385" s="50"/>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row>
    <row r="386" spans="1:26" ht="15" x14ac:dyDescent="0.25">
      <c r="A386" s="50"/>
      <c r="B386" s="50"/>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row>
    <row r="387" spans="1:26" ht="15" x14ac:dyDescent="0.25">
      <c r="A387" s="50"/>
      <c r="B387" s="50"/>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row>
    <row r="388" spans="1:26" ht="15" x14ac:dyDescent="0.25">
      <c r="A388" s="50"/>
      <c r="B388" s="50"/>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row>
    <row r="389" spans="1:26" ht="15" x14ac:dyDescent="0.25">
      <c r="A389" s="50"/>
      <c r="B389" s="50"/>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row>
    <row r="390" spans="1:26" ht="15" x14ac:dyDescent="0.25">
      <c r="A390" s="50"/>
      <c r="B390" s="50"/>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row>
    <row r="391" spans="1:26" ht="15" x14ac:dyDescent="0.25">
      <c r="A391" s="50"/>
      <c r="B391" s="50"/>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row>
    <row r="392" spans="1:26" ht="15" x14ac:dyDescent="0.25">
      <c r="A392" s="50"/>
      <c r="B392" s="50"/>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row>
    <row r="393" spans="1:26" ht="15" x14ac:dyDescent="0.25">
      <c r="A393" s="50"/>
      <c r="B393" s="50"/>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row>
    <row r="394" spans="1:26" ht="15" x14ac:dyDescent="0.25">
      <c r="A394" s="50"/>
      <c r="B394" s="50"/>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row>
    <row r="395" spans="1:26" ht="15" x14ac:dyDescent="0.25">
      <c r="A395" s="50"/>
      <c r="B395" s="50"/>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row>
    <row r="396" spans="1:26" ht="15" x14ac:dyDescent="0.25">
      <c r="A396" s="50"/>
      <c r="B396" s="50"/>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row>
    <row r="397" spans="1:26" ht="15" x14ac:dyDescent="0.25">
      <c r="A397" s="50"/>
      <c r="B397" s="50"/>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row>
    <row r="398" spans="1:26" ht="15" x14ac:dyDescent="0.25">
      <c r="A398" s="50"/>
      <c r="B398" s="50"/>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row>
    <row r="399" spans="1:26" ht="15" x14ac:dyDescent="0.25">
      <c r="A399" s="50"/>
      <c r="B399" s="50"/>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row>
    <row r="400" spans="1:26" ht="15" x14ac:dyDescent="0.25">
      <c r="A400" s="50"/>
      <c r="B400" s="50"/>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row>
    <row r="401" spans="1:26" ht="15" x14ac:dyDescent="0.25">
      <c r="A401" s="50"/>
      <c r="B401" s="50"/>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row>
    <row r="402" spans="1:26" ht="15" x14ac:dyDescent="0.25">
      <c r="A402" s="50"/>
      <c r="B402" s="50"/>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row>
    <row r="403" spans="1:26" ht="15" x14ac:dyDescent="0.25">
      <c r="A403" s="50"/>
      <c r="B403" s="50"/>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row>
    <row r="404" spans="1:26" ht="15" x14ac:dyDescent="0.25">
      <c r="A404" s="50"/>
      <c r="B404" s="50"/>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row>
    <row r="405" spans="1:26" ht="15" x14ac:dyDescent="0.25">
      <c r="A405" s="50"/>
      <c r="B405" s="50"/>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row>
    <row r="406" spans="1:26" ht="15" x14ac:dyDescent="0.25">
      <c r="A406" s="50"/>
      <c r="B406" s="50"/>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row>
    <row r="407" spans="1:26" ht="15" x14ac:dyDescent="0.25">
      <c r="A407" s="50"/>
      <c r="B407" s="50"/>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row>
    <row r="408" spans="1:26" ht="15" x14ac:dyDescent="0.25">
      <c r="A408" s="50"/>
      <c r="B408" s="50"/>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row>
    <row r="409" spans="1:26" ht="15" x14ac:dyDescent="0.25">
      <c r="A409" s="50"/>
      <c r="B409" s="50"/>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row>
    <row r="410" spans="1:26" ht="15" x14ac:dyDescent="0.25">
      <c r="A410" s="50"/>
      <c r="B410" s="50"/>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row>
    <row r="411" spans="1:26" ht="15" x14ac:dyDescent="0.25">
      <c r="A411" s="50"/>
      <c r="B411" s="50"/>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row>
    <row r="412" spans="1:26" ht="15" x14ac:dyDescent="0.25">
      <c r="A412" s="50"/>
      <c r="B412" s="50"/>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row>
    <row r="413" spans="1:26" ht="15" x14ac:dyDescent="0.25">
      <c r="A413" s="50"/>
      <c r="B413" s="50"/>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row>
    <row r="414" spans="1:26" ht="15" x14ac:dyDescent="0.25">
      <c r="A414" s="50"/>
      <c r="B414" s="50"/>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row>
    <row r="415" spans="1:26" ht="15" x14ac:dyDescent="0.25">
      <c r="A415" s="50"/>
      <c r="B415" s="50"/>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row>
    <row r="416" spans="1:26" ht="15" x14ac:dyDescent="0.25">
      <c r="A416" s="50"/>
      <c r="B416" s="50"/>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row>
    <row r="417" spans="1:26" ht="15" x14ac:dyDescent="0.25">
      <c r="A417" s="50"/>
      <c r="B417" s="50"/>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row>
    <row r="418" spans="1:26" ht="15" x14ac:dyDescent="0.25">
      <c r="A418" s="50"/>
      <c r="B418" s="50"/>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row>
    <row r="419" spans="1:26" ht="15" x14ac:dyDescent="0.25">
      <c r="A419" s="50"/>
      <c r="B419" s="50"/>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row>
    <row r="420" spans="1:26" ht="15" x14ac:dyDescent="0.25">
      <c r="A420" s="50"/>
      <c r="B420" s="50"/>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row>
    <row r="421" spans="1:26" ht="15" x14ac:dyDescent="0.25">
      <c r="A421" s="50"/>
      <c r="B421" s="50"/>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row>
    <row r="422" spans="1:26" ht="15" x14ac:dyDescent="0.25">
      <c r="A422" s="50"/>
      <c r="B422" s="50"/>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row>
    <row r="423" spans="1:26" ht="15" x14ac:dyDescent="0.25">
      <c r="A423" s="50"/>
      <c r="B423" s="50"/>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row>
    <row r="424" spans="1:26" ht="15" x14ac:dyDescent="0.25">
      <c r="A424" s="50"/>
      <c r="B424" s="50"/>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row>
    <row r="425" spans="1:26" ht="15" x14ac:dyDescent="0.25">
      <c r="A425" s="50"/>
      <c r="B425" s="50"/>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row>
    <row r="426" spans="1:26" ht="15" x14ac:dyDescent="0.25">
      <c r="A426" s="50"/>
      <c r="B426" s="50"/>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row>
    <row r="427" spans="1:26" ht="15" x14ac:dyDescent="0.25">
      <c r="A427" s="50"/>
      <c r="B427" s="50"/>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row>
    <row r="428" spans="1:26" ht="15" x14ac:dyDescent="0.25">
      <c r="A428" s="50"/>
      <c r="B428" s="50"/>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row>
    <row r="429" spans="1:26" ht="15" x14ac:dyDescent="0.25">
      <c r="A429" s="50"/>
      <c r="B429" s="50"/>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row>
    <row r="430" spans="1:26" ht="15" x14ac:dyDescent="0.25">
      <c r="A430" s="50"/>
      <c r="B430" s="50"/>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row>
    <row r="431" spans="1:26" ht="15" x14ac:dyDescent="0.25">
      <c r="A431" s="50"/>
      <c r="B431" s="50"/>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row>
    <row r="432" spans="1:26" ht="15" x14ac:dyDescent="0.25">
      <c r="A432" s="50"/>
      <c r="B432" s="50"/>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row>
    <row r="433" spans="1:26" ht="15" x14ac:dyDescent="0.25">
      <c r="A433" s="50"/>
      <c r="B433" s="50"/>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row>
    <row r="434" spans="1:26" ht="15" x14ac:dyDescent="0.25">
      <c r="A434" s="50"/>
      <c r="B434" s="50"/>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row>
    <row r="435" spans="1:26" ht="15" x14ac:dyDescent="0.25">
      <c r="A435" s="50"/>
      <c r="B435" s="50"/>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row>
    <row r="436" spans="1:26" ht="15" x14ac:dyDescent="0.25">
      <c r="A436" s="50"/>
      <c r="B436" s="50"/>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row>
    <row r="437" spans="1:26" ht="15" x14ac:dyDescent="0.25">
      <c r="A437" s="50"/>
      <c r="B437" s="50"/>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row>
    <row r="438" spans="1:26" ht="15" x14ac:dyDescent="0.25">
      <c r="A438" s="50"/>
      <c r="B438" s="50"/>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row>
    <row r="439" spans="1:26" ht="15" x14ac:dyDescent="0.25">
      <c r="A439" s="50"/>
      <c r="B439" s="50"/>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row>
    <row r="440" spans="1:26" ht="15" x14ac:dyDescent="0.25">
      <c r="A440" s="50"/>
      <c r="B440" s="50"/>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row>
    <row r="441" spans="1:26" ht="15" x14ac:dyDescent="0.25">
      <c r="A441" s="50"/>
      <c r="B441" s="50"/>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row>
    <row r="442" spans="1:26" ht="15" x14ac:dyDescent="0.25">
      <c r="A442" s="50"/>
      <c r="B442" s="50"/>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row>
    <row r="443" spans="1:26" ht="15" x14ac:dyDescent="0.25">
      <c r="A443" s="50"/>
      <c r="B443" s="50"/>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row>
    <row r="444" spans="1:26" ht="15" x14ac:dyDescent="0.25">
      <c r="A444" s="50"/>
      <c r="B444" s="50"/>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row>
    <row r="445" spans="1:26" ht="15" x14ac:dyDescent="0.25">
      <c r="A445" s="50"/>
      <c r="B445" s="50"/>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row>
    <row r="446" spans="1:26" ht="15" x14ac:dyDescent="0.25">
      <c r="A446" s="50"/>
      <c r="B446" s="50"/>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row>
    <row r="447" spans="1:26" ht="15" x14ac:dyDescent="0.25">
      <c r="A447" s="50"/>
      <c r="B447" s="50"/>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row>
    <row r="448" spans="1:26" ht="15" x14ac:dyDescent="0.25">
      <c r="A448" s="50"/>
      <c r="B448" s="50"/>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row>
    <row r="449" spans="1:26" ht="15" x14ac:dyDescent="0.25">
      <c r="A449" s="50"/>
      <c r="B449" s="50"/>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row>
    <row r="450" spans="1:26" ht="15" x14ac:dyDescent="0.25">
      <c r="A450" s="50"/>
      <c r="B450" s="50"/>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row>
    <row r="451" spans="1:26" ht="15" x14ac:dyDescent="0.25">
      <c r="A451" s="50"/>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row>
    <row r="452" spans="1:26" ht="15" x14ac:dyDescent="0.25">
      <c r="A452" s="50"/>
      <c r="B452" s="50"/>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row>
    <row r="453" spans="1:26" ht="15" x14ac:dyDescent="0.25">
      <c r="A453" s="50"/>
      <c r="B453" s="50"/>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row>
    <row r="454" spans="1:26" ht="15" x14ac:dyDescent="0.25">
      <c r="A454" s="50"/>
      <c r="B454" s="50"/>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row>
    <row r="455" spans="1:26" ht="15" x14ac:dyDescent="0.25">
      <c r="A455" s="50"/>
      <c r="B455" s="50"/>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row>
    <row r="456" spans="1:26" ht="15" x14ac:dyDescent="0.25">
      <c r="A456" s="50"/>
      <c r="B456" s="50"/>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row>
    <row r="457" spans="1:26" ht="15" x14ac:dyDescent="0.25">
      <c r="A457" s="50"/>
      <c r="B457" s="50"/>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row>
    <row r="458" spans="1:26" ht="15" x14ac:dyDescent="0.25">
      <c r="A458" s="50"/>
      <c r="B458" s="50"/>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row>
    <row r="459" spans="1:26" ht="15" x14ac:dyDescent="0.25">
      <c r="A459" s="50"/>
      <c r="B459" s="50"/>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row>
    <row r="460" spans="1:26" ht="15" x14ac:dyDescent="0.25">
      <c r="A460" s="50"/>
      <c r="B460" s="50"/>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row>
    <row r="461" spans="1:26" ht="15" x14ac:dyDescent="0.25">
      <c r="A461" s="50"/>
      <c r="B461" s="50"/>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row>
    <row r="462" spans="1:26" ht="15" x14ac:dyDescent="0.25">
      <c r="A462" s="50"/>
      <c r="B462" s="50"/>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row>
    <row r="463" spans="1:26" ht="15" x14ac:dyDescent="0.25">
      <c r="A463" s="50"/>
      <c r="B463" s="50"/>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row>
    <row r="464" spans="1:26" ht="15" x14ac:dyDescent="0.25">
      <c r="A464" s="50"/>
      <c r="B464" s="50"/>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row>
    <row r="465" spans="1:26" ht="15" x14ac:dyDescent="0.25">
      <c r="A465" s="50"/>
      <c r="B465" s="50"/>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row>
    <row r="466" spans="1:26" ht="15" x14ac:dyDescent="0.25">
      <c r="A466" s="50"/>
      <c r="B466" s="50"/>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row>
    <row r="467" spans="1:26" ht="15" x14ac:dyDescent="0.25">
      <c r="A467" s="50"/>
      <c r="B467" s="50"/>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row>
    <row r="468" spans="1:26" ht="15" x14ac:dyDescent="0.25">
      <c r="A468" s="50"/>
      <c r="B468" s="50"/>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row>
    <row r="469" spans="1:26" ht="15" x14ac:dyDescent="0.25">
      <c r="A469" s="50"/>
      <c r="B469" s="50"/>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row>
    <row r="470" spans="1:26" ht="15" x14ac:dyDescent="0.25">
      <c r="A470" s="50"/>
      <c r="B470" s="50"/>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row>
    <row r="471" spans="1:26" ht="15" x14ac:dyDescent="0.25">
      <c r="A471" s="50"/>
      <c r="B471" s="50"/>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row>
    <row r="472" spans="1:26" ht="15" x14ac:dyDescent="0.25">
      <c r="A472" s="50"/>
      <c r="B472" s="50"/>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row>
    <row r="473" spans="1:26" ht="15" x14ac:dyDescent="0.25">
      <c r="A473" s="50"/>
      <c r="B473" s="50"/>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row>
    <row r="474" spans="1:26" ht="15" x14ac:dyDescent="0.25">
      <c r="A474" s="50"/>
      <c r="B474" s="50"/>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row>
    <row r="475" spans="1:26" ht="15" x14ac:dyDescent="0.25">
      <c r="A475" s="50"/>
      <c r="B475" s="50"/>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row>
    <row r="476" spans="1:26" ht="15" x14ac:dyDescent="0.25">
      <c r="A476" s="50"/>
      <c r="B476" s="50"/>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row>
    <row r="477" spans="1:26" ht="15" x14ac:dyDescent="0.25">
      <c r="A477" s="50"/>
      <c r="B477" s="50"/>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row>
    <row r="478" spans="1:26" ht="15" x14ac:dyDescent="0.25">
      <c r="A478" s="50"/>
      <c r="B478" s="50"/>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row>
    <row r="479" spans="1:26" ht="15" x14ac:dyDescent="0.25">
      <c r="A479" s="50"/>
      <c r="B479" s="50"/>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row>
    <row r="480" spans="1:26" ht="15" x14ac:dyDescent="0.25">
      <c r="A480" s="50"/>
      <c r="B480" s="50"/>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row>
    <row r="481" spans="1:26" ht="15" x14ac:dyDescent="0.25">
      <c r="A481" s="50"/>
      <c r="B481" s="50"/>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row>
    <row r="482" spans="1:26" ht="15" x14ac:dyDescent="0.25">
      <c r="A482" s="50"/>
      <c r="B482" s="50"/>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row>
    <row r="483" spans="1:26" ht="15" x14ac:dyDescent="0.25">
      <c r="A483" s="50"/>
      <c r="B483" s="50"/>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row>
    <row r="484" spans="1:26" ht="15" x14ac:dyDescent="0.25">
      <c r="A484" s="50"/>
      <c r="B484" s="50"/>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row>
    <row r="485" spans="1:26" ht="15" x14ac:dyDescent="0.25">
      <c r="A485" s="50"/>
      <c r="B485" s="50"/>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row>
    <row r="486" spans="1:26" ht="15" x14ac:dyDescent="0.25">
      <c r="A486" s="50"/>
      <c r="B486" s="50"/>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row>
    <row r="487" spans="1:26" ht="15" x14ac:dyDescent="0.25">
      <c r="A487" s="50"/>
      <c r="B487" s="50"/>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row>
    <row r="488" spans="1:26" ht="15" x14ac:dyDescent="0.25">
      <c r="A488" s="50"/>
      <c r="B488" s="50"/>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row>
    <row r="489" spans="1:26" ht="15" x14ac:dyDescent="0.25">
      <c r="A489" s="50"/>
      <c r="B489" s="50"/>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row>
    <row r="490" spans="1:26" ht="15" x14ac:dyDescent="0.25">
      <c r="A490" s="50"/>
      <c r="B490" s="50"/>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row>
    <row r="491" spans="1:26" ht="15" x14ac:dyDescent="0.25">
      <c r="A491" s="50"/>
      <c r="B491" s="50"/>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row>
    <row r="492" spans="1:26" ht="15" x14ac:dyDescent="0.25">
      <c r="A492" s="50"/>
      <c r="B492" s="50"/>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row>
    <row r="493" spans="1:26" ht="15" x14ac:dyDescent="0.25">
      <c r="A493" s="50"/>
      <c r="B493" s="50"/>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row>
    <row r="494" spans="1:26" ht="15" x14ac:dyDescent="0.25">
      <c r="A494" s="50"/>
      <c r="B494" s="50"/>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row>
    <row r="495" spans="1:26" ht="15" x14ac:dyDescent="0.25">
      <c r="A495" s="50"/>
      <c r="B495" s="50"/>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row>
    <row r="496" spans="1:26" ht="15" x14ac:dyDescent="0.25">
      <c r="A496" s="50"/>
      <c r="B496" s="50"/>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row>
    <row r="497" spans="1:26" ht="15" x14ac:dyDescent="0.25">
      <c r="A497" s="50"/>
      <c r="B497" s="50"/>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row>
    <row r="498" spans="1:26" ht="15" x14ac:dyDescent="0.25">
      <c r="A498" s="50"/>
      <c r="B498" s="50"/>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row>
    <row r="499" spans="1:26" ht="15" x14ac:dyDescent="0.25">
      <c r="A499" s="50"/>
      <c r="B499" s="50"/>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row>
    <row r="500" spans="1:26" ht="15" x14ac:dyDescent="0.25">
      <c r="A500" s="50"/>
      <c r="B500" s="50"/>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row>
    <row r="501" spans="1:26" ht="15" x14ac:dyDescent="0.25">
      <c r="A501" s="50"/>
      <c r="B501" s="50"/>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row>
    <row r="502" spans="1:26" ht="15" x14ac:dyDescent="0.25">
      <c r="A502" s="50"/>
      <c r="B502" s="50"/>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row>
    <row r="503" spans="1:26" ht="15" x14ac:dyDescent="0.25">
      <c r="A503" s="50"/>
      <c r="B503" s="50"/>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row>
    <row r="504" spans="1:26" ht="15" x14ac:dyDescent="0.25">
      <c r="A504" s="50"/>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row>
    <row r="505" spans="1:26" ht="15" x14ac:dyDescent="0.25">
      <c r="A505" s="50"/>
      <c r="B505" s="50"/>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row>
    <row r="506" spans="1:26" ht="15" x14ac:dyDescent="0.25">
      <c r="A506" s="50"/>
      <c r="B506" s="50"/>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row>
    <row r="507" spans="1:26" ht="15" x14ac:dyDescent="0.25">
      <c r="A507" s="50"/>
      <c r="B507" s="50"/>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row>
    <row r="508" spans="1:26" ht="15" x14ac:dyDescent="0.25">
      <c r="A508" s="50"/>
      <c r="B508" s="50"/>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row>
    <row r="509" spans="1:26" ht="15" x14ac:dyDescent="0.25">
      <c r="A509" s="50"/>
      <c r="B509" s="50"/>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row>
    <row r="510" spans="1:26" ht="15" x14ac:dyDescent="0.25">
      <c r="A510" s="50"/>
      <c r="B510" s="50"/>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row>
    <row r="511" spans="1:26" ht="15" x14ac:dyDescent="0.25">
      <c r="A511" s="50"/>
      <c r="B511" s="50"/>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row>
    <row r="512" spans="1:26" ht="15" x14ac:dyDescent="0.25">
      <c r="A512" s="50"/>
      <c r="B512" s="50"/>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row>
    <row r="513" spans="1:26" ht="15" x14ac:dyDescent="0.25">
      <c r="A513" s="50"/>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row>
    <row r="514" spans="1:26" ht="15" x14ac:dyDescent="0.25">
      <c r="A514" s="50"/>
      <c r="B514" s="50"/>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row>
    <row r="515" spans="1:26" ht="15" x14ac:dyDescent="0.25">
      <c r="A515" s="50"/>
      <c r="B515" s="50"/>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row>
    <row r="516" spans="1:26" ht="15" x14ac:dyDescent="0.25">
      <c r="A516" s="50"/>
      <c r="B516" s="50"/>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row>
    <row r="517" spans="1:26" ht="15" x14ac:dyDescent="0.25">
      <c r="A517" s="50"/>
      <c r="B517" s="50"/>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row>
    <row r="518" spans="1:26" ht="15" x14ac:dyDescent="0.25">
      <c r="A518" s="50"/>
      <c r="B518" s="50"/>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row>
    <row r="519" spans="1:26" ht="15" x14ac:dyDescent="0.25">
      <c r="A519" s="50"/>
      <c r="B519" s="50"/>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row>
    <row r="520" spans="1:26" ht="15" x14ac:dyDescent="0.25">
      <c r="A520" s="50"/>
      <c r="B520" s="50"/>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row>
    <row r="521" spans="1:26" ht="15" x14ac:dyDescent="0.25">
      <c r="A521" s="50"/>
      <c r="B521" s="50"/>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row>
    <row r="522" spans="1:26" ht="15" x14ac:dyDescent="0.25">
      <c r="A522" s="50"/>
      <c r="B522" s="50"/>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row>
    <row r="523" spans="1:26" ht="15" x14ac:dyDescent="0.25">
      <c r="A523" s="50"/>
      <c r="B523" s="50"/>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row>
    <row r="524" spans="1:26" ht="15" x14ac:dyDescent="0.25">
      <c r="A524" s="50"/>
      <c r="B524" s="50"/>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row>
    <row r="525" spans="1:26" ht="15" x14ac:dyDescent="0.25">
      <c r="A525" s="50"/>
      <c r="B525" s="50"/>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row>
    <row r="526" spans="1:26" ht="15" x14ac:dyDescent="0.25">
      <c r="A526" s="50"/>
      <c r="B526" s="50"/>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row>
    <row r="527" spans="1:26" ht="15" x14ac:dyDescent="0.25">
      <c r="A527" s="50"/>
      <c r="B527" s="50"/>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row>
    <row r="528" spans="1:26" ht="15" x14ac:dyDescent="0.25">
      <c r="A528" s="50"/>
      <c r="B528" s="50"/>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row>
    <row r="529" spans="1:26" ht="15" x14ac:dyDescent="0.25">
      <c r="A529" s="50"/>
      <c r="B529" s="50"/>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row>
    <row r="530" spans="1:26" ht="15" x14ac:dyDescent="0.25">
      <c r="A530" s="50"/>
      <c r="B530" s="50"/>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row>
    <row r="531" spans="1:26" ht="15" x14ac:dyDescent="0.25">
      <c r="A531" s="50"/>
      <c r="B531" s="50"/>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row>
    <row r="532" spans="1:26" ht="15" x14ac:dyDescent="0.25">
      <c r="A532" s="50"/>
      <c r="B532" s="50"/>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row>
    <row r="533" spans="1:26" ht="15" x14ac:dyDescent="0.25">
      <c r="A533" s="50"/>
      <c r="B533" s="50"/>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row>
    <row r="534" spans="1:26" ht="15" x14ac:dyDescent="0.25">
      <c r="A534" s="50"/>
      <c r="B534" s="50"/>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row>
    <row r="535" spans="1:26" ht="15" x14ac:dyDescent="0.25">
      <c r="A535" s="50"/>
      <c r="B535" s="50"/>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row>
    <row r="536" spans="1:26" ht="15" x14ac:dyDescent="0.25">
      <c r="A536" s="50"/>
      <c r="B536" s="50"/>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row>
    <row r="537" spans="1:26" ht="15" x14ac:dyDescent="0.25">
      <c r="A537" s="50"/>
      <c r="B537" s="50"/>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row>
    <row r="538" spans="1:26" ht="15" x14ac:dyDescent="0.25">
      <c r="A538" s="50"/>
      <c r="B538" s="50"/>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row>
    <row r="539" spans="1:26" ht="15" x14ac:dyDescent="0.25">
      <c r="A539" s="50"/>
      <c r="B539" s="50"/>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row>
    <row r="540" spans="1:26" ht="15" x14ac:dyDescent="0.25">
      <c r="A540" s="50"/>
      <c r="B540" s="50"/>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row>
    <row r="541" spans="1:26" ht="15" x14ac:dyDescent="0.25">
      <c r="A541" s="50"/>
      <c r="B541" s="50"/>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row>
    <row r="542" spans="1:26" ht="15" x14ac:dyDescent="0.25">
      <c r="A542" s="50"/>
      <c r="B542" s="50"/>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row>
    <row r="543" spans="1:26" ht="15" x14ac:dyDescent="0.25">
      <c r="A543" s="50"/>
      <c r="B543" s="50"/>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row>
    <row r="544" spans="1:26" ht="15" x14ac:dyDescent="0.25">
      <c r="A544" s="50"/>
      <c r="B544" s="50"/>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row>
    <row r="545" spans="1:26" ht="15" x14ac:dyDescent="0.25">
      <c r="A545" s="50"/>
      <c r="B545" s="50"/>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row>
    <row r="546" spans="1:26" ht="15" x14ac:dyDescent="0.25">
      <c r="A546" s="50"/>
      <c r="B546" s="50"/>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row>
    <row r="547" spans="1:26" ht="15" x14ac:dyDescent="0.25">
      <c r="A547" s="50"/>
      <c r="B547" s="50"/>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row>
    <row r="548" spans="1:26" ht="15" x14ac:dyDescent="0.25">
      <c r="A548" s="50"/>
      <c r="B548" s="50"/>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row>
    <row r="549" spans="1:26" ht="15" x14ac:dyDescent="0.25">
      <c r="A549" s="50"/>
      <c r="B549" s="50"/>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row>
    <row r="550" spans="1:26" ht="15" x14ac:dyDescent="0.25">
      <c r="A550" s="50"/>
      <c r="B550" s="50"/>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row>
    <row r="551" spans="1:26" ht="15" x14ac:dyDescent="0.25">
      <c r="A551" s="50"/>
      <c r="B551" s="50"/>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row>
    <row r="552" spans="1:26" ht="15" x14ac:dyDescent="0.25">
      <c r="A552" s="50"/>
      <c r="B552" s="50"/>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row>
    <row r="553" spans="1:26" ht="15" x14ac:dyDescent="0.25">
      <c r="A553" s="50"/>
      <c r="B553" s="50"/>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row>
    <row r="554" spans="1:26" ht="15" x14ac:dyDescent="0.25">
      <c r="A554" s="50"/>
      <c r="B554" s="50"/>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row>
    <row r="555" spans="1:26" ht="15" x14ac:dyDescent="0.25">
      <c r="A555" s="50"/>
      <c r="B555" s="50"/>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row>
    <row r="556" spans="1:26" ht="15" x14ac:dyDescent="0.25">
      <c r="A556" s="50"/>
      <c r="B556" s="50"/>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row>
    <row r="557" spans="1:26" ht="15" x14ac:dyDescent="0.25">
      <c r="A557" s="50"/>
      <c r="B557" s="50"/>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row>
    <row r="558" spans="1:26" ht="15" x14ac:dyDescent="0.25">
      <c r="A558" s="50"/>
      <c r="B558" s="50"/>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row>
    <row r="559" spans="1:26" ht="15" x14ac:dyDescent="0.25">
      <c r="A559" s="50"/>
      <c r="B559" s="50"/>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row>
    <row r="560" spans="1:26" ht="15" x14ac:dyDescent="0.25">
      <c r="A560" s="50"/>
      <c r="B560" s="50"/>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row>
    <row r="561" spans="1:26" ht="15" x14ac:dyDescent="0.25">
      <c r="A561" s="50"/>
      <c r="B561" s="50"/>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row>
    <row r="562" spans="1:26" ht="15" x14ac:dyDescent="0.25">
      <c r="A562" s="50"/>
      <c r="B562" s="50"/>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row>
    <row r="563" spans="1:26" ht="15" x14ac:dyDescent="0.25">
      <c r="A563" s="50"/>
      <c r="B563" s="50"/>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row>
    <row r="564" spans="1:26" ht="15" x14ac:dyDescent="0.25">
      <c r="A564" s="50"/>
      <c r="B564" s="50"/>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row>
    <row r="565" spans="1:26" ht="15" x14ac:dyDescent="0.25">
      <c r="A565" s="50"/>
      <c r="B565" s="50"/>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row>
    <row r="566" spans="1:26" ht="15" x14ac:dyDescent="0.25">
      <c r="A566" s="50"/>
      <c r="B566" s="50"/>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row>
    <row r="567" spans="1:26" ht="15" x14ac:dyDescent="0.25">
      <c r="A567" s="50"/>
      <c r="B567" s="50"/>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row>
    <row r="568" spans="1:26" ht="15" x14ac:dyDescent="0.25">
      <c r="A568" s="50"/>
      <c r="B568" s="50"/>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row>
    <row r="569" spans="1:26" ht="15" x14ac:dyDescent="0.25">
      <c r="A569" s="50"/>
      <c r="B569" s="50"/>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row>
    <row r="570" spans="1:26" ht="15" x14ac:dyDescent="0.25">
      <c r="A570" s="50"/>
      <c r="B570" s="50"/>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row>
    <row r="571" spans="1:26" ht="15" x14ac:dyDescent="0.25">
      <c r="A571" s="50"/>
      <c r="B571" s="50"/>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row>
    <row r="572" spans="1:26" ht="15" x14ac:dyDescent="0.25">
      <c r="A572" s="50"/>
      <c r="B572" s="50"/>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row>
    <row r="573" spans="1:26" ht="15" x14ac:dyDescent="0.25">
      <c r="A573" s="50"/>
      <c r="B573" s="50"/>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row>
    <row r="574" spans="1:26" ht="15" x14ac:dyDescent="0.25">
      <c r="A574" s="50"/>
      <c r="B574" s="50"/>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row>
    <row r="575" spans="1:26" ht="15" x14ac:dyDescent="0.25">
      <c r="A575" s="50"/>
      <c r="B575" s="50"/>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row>
    <row r="576" spans="1:26" ht="15" x14ac:dyDescent="0.25">
      <c r="A576" s="50"/>
      <c r="B576" s="50"/>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row>
    <row r="577" spans="1:26" ht="15" x14ac:dyDescent="0.25">
      <c r="A577" s="50"/>
      <c r="B577" s="50"/>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row>
    <row r="578" spans="1:26" ht="15" x14ac:dyDescent="0.25">
      <c r="A578" s="50"/>
      <c r="B578" s="50"/>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row>
    <row r="579" spans="1:26" ht="15" x14ac:dyDescent="0.25">
      <c r="A579" s="50"/>
      <c r="B579" s="50"/>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row>
    <row r="580" spans="1:26" ht="15" x14ac:dyDescent="0.25">
      <c r="A580" s="50"/>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row>
    <row r="581" spans="1:26" ht="15" x14ac:dyDescent="0.25">
      <c r="A581" s="50"/>
      <c r="B581" s="50"/>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row>
    <row r="582" spans="1:26" ht="15" x14ac:dyDescent="0.25">
      <c r="A582" s="50"/>
      <c r="B582" s="50"/>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row>
    <row r="583" spans="1:26" ht="15" x14ac:dyDescent="0.25">
      <c r="A583" s="50"/>
      <c r="B583" s="50"/>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row>
    <row r="584" spans="1:26" ht="15" x14ac:dyDescent="0.25">
      <c r="A584" s="50"/>
      <c r="B584" s="50"/>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row>
    <row r="585" spans="1:26" ht="15" x14ac:dyDescent="0.25">
      <c r="A585" s="50"/>
      <c r="B585" s="50"/>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row>
    <row r="586" spans="1:26" ht="15" x14ac:dyDescent="0.25">
      <c r="A586" s="50"/>
      <c r="B586" s="50"/>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row>
    <row r="587" spans="1:26" ht="15" x14ac:dyDescent="0.25">
      <c r="A587" s="50"/>
      <c r="B587" s="50"/>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row>
    <row r="588" spans="1:26" ht="15" x14ac:dyDescent="0.25">
      <c r="A588" s="50"/>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row>
    <row r="589" spans="1:26" ht="15" x14ac:dyDescent="0.25">
      <c r="A589" s="50"/>
      <c r="B589" s="50"/>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row>
    <row r="590" spans="1:26" ht="15" x14ac:dyDescent="0.25">
      <c r="A590" s="50"/>
      <c r="B590" s="50"/>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row>
    <row r="591" spans="1:26" ht="15" x14ac:dyDescent="0.25">
      <c r="A591" s="50"/>
      <c r="B591" s="50"/>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row>
    <row r="592" spans="1:26" ht="15" x14ac:dyDescent="0.25">
      <c r="A592" s="50"/>
      <c r="B592" s="50"/>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row>
    <row r="593" spans="1:26" ht="15" x14ac:dyDescent="0.25">
      <c r="A593" s="50"/>
      <c r="B593" s="50"/>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row>
    <row r="594" spans="1:26" ht="15" x14ac:dyDescent="0.25">
      <c r="A594" s="50"/>
      <c r="B594" s="50"/>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row>
    <row r="595" spans="1:26" ht="15" x14ac:dyDescent="0.25">
      <c r="A595" s="50"/>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row>
    <row r="596" spans="1:26" ht="15" x14ac:dyDescent="0.25">
      <c r="A596" s="50"/>
      <c r="B596" s="50"/>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row>
    <row r="597" spans="1:26" ht="15" x14ac:dyDescent="0.25">
      <c r="A597" s="50"/>
      <c r="B597" s="50"/>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row>
    <row r="598" spans="1:26" ht="15" x14ac:dyDescent="0.25">
      <c r="A598" s="50"/>
      <c r="B598" s="50"/>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row>
    <row r="599" spans="1:26" ht="15" x14ac:dyDescent="0.25">
      <c r="A599" s="50"/>
      <c r="B599" s="50"/>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row>
    <row r="600" spans="1:26" ht="15" x14ac:dyDescent="0.25">
      <c r="A600" s="50"/>
      <c r="B600" s="50"/>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row>
    <row r="601" spans="1:26" ht="15" x14ac:dyDescent="0.25">
      <c r="A601" s="50"/>
      <c r="B601" s="50"/>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row>
    <row r="602" spans="1:26" ht="15" x14ac:dyDescent="0.25">
      <c r="A602" s="50"/>
      <c r="B602" s="50"/>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row>
    <row r="603" spans="1:26" ht="15" x14ac:dyDescent="0.25">
      <c r="A603" s="50"/>
      <c r="B603" s="50"/>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row>
    <row r="604" spans="1:26" ht="15" x14ac:dyDescent="0.25">
      <c r="A604" s="50"/>
      <c r="B604" s="50"/>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row>
    <row r="605" spans="1:26" ht="15" x14ac:dyDescent="0.25">
      <c r="A605" s="50"/>
      <c r="B605" s="50"/>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row>
    <row r="606" spans="1:26" ht="15" x14ac:dyDescent="0.25">
      <c r="A606" s="50"/>
      <c r="B606" s="50"/>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row>
    <row r="607" spans="1:26" ht="15" x14ac:dyDescent="0.25">
      <c r="A607" s="50"/>
      <c r="B607" s="50"/>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row>
    <row r="608" spans="1:26" ht="15" x14ac:dyDescent="0.25">
      <c r="A608" s="50"/>
      <c r="B608" s="50"/>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row>
    <row r="609" spans="1:26" ht="15" x14ac:dyDescent="0.25">
      <c r="A609" s="50"/>
      <c r="B609" s="50"/>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row>
    <row r="610" spans="1:26" ht="15" x14ac:dyDescent="0.25">
      <c r="A610" s="50"/>
      <c r="B610" s="50"/>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row>
    <row r="611" spans="1:26" ht="15" x14ac:dyDescent="0.25">
      <c r="A611" s="50"/>
      <c r="B611" s="50"/>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row>
    <row r="612" spans="1:26" ht="15" x14ac:dyDescent="0.25">
      <c r="A612" s="50"/>
      <c r="B612" s="50"/>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row>
    <row r="613" spans="1:26" ht="15" x14ac:dyDescent="0.25">
      <c r="A613" s="50"/>
      <c r="B613" s="50"/>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row>
    <row r="614" spans="1:26" ht="15" x14ac:dyDescent="0.25">
      <c r="A614" s="50"/>
      <c r="B614" s="50"/>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row>
    <row r="615" spans="1:26" ht="15" x14ac:dyDescent="0.25">
      <c r="A615" s="50"/>
      <c r="B615" s="50"/>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row>
    <row r="616" spans="1:26" ht="15" x14ac:dyDescent="0.25">
      <c r="A616" s="50"/>
      <c r="B616" s="50"/>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row>
    <row r="617" spans="1:26" ht="15" x14ac:dyDescent="0.25">
      <c r="A617" s="50"/>
      <c r="B617" s="50"/>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row>
    <row r="618" spans="1:26" ht="15" x14ac:dyDescent="0.25">
      <c r="A618" s="50"/>
      <c r="B618" s="50"/>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row>
    <row r="619" spans="1:26" ht="15" x14ac:dyDescent="0.25">
      <c r="A619" s="50"/>
      <c r="B619" s="50"/>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row>
    <row r="620" spans="1:26" ht="15" x14ac:dyDescent="0.25">
      <c r="A620" s="50"/>
      <c r="B620" s="50"/>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row>
    <row r="621" spans="1:26" ht="15" x14ac:dyDescent="0.25">
      <c r="A621" s="50"/>
      <c r="B621" s="50"/>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row>
    <row r="622" spans="1:26" ht="15" x14ac:dyDescent="0.25">
      <c r="A622" s="50"/>
      <c r="B622" s="50"/>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row>
    <row r="623" spans="1:26" ht="15" x14ac:dyDescent="0.25">
      <c r="A623" s="50"/>
      <c r="B623" s="50"/>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row>
    <row r="624" spans="1:26" ht="15" x14ac:dyDescent="0.25">
      <c r="A624" s="50"/>
      <c r="B624" s="50"/>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row>
    <row r="625" spans="1:26" ht="15" x14ac:dyDescent="0.25">
      <c r="A625" s="50"/>
      <c r="B625" s="50"/>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row>
    <row r="626" spans="1:26" ht="15" x14ac:dyDescent="0.25">
      <c r="A626" s="50"/>
      <c r="B626" s="50"/>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row>
    <row r="627" spans="1:26" ht="15" x14ac:dyDescent="0.25">
      <c r="A627" s="50"/>
      <c r="B627" s="50"/>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row>
    <row r="628" spans="1:26" ht="15" x14ac:dyDescent="0.25">
      <c r="A628" s="50"/>
      <c r="B628" s="50"/>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row>
    <row r="629" spans="1:26" ht="15" x14ac:dyDescent="0.25">
      <c r="A629" s="50"/>
      <c r="B629" s="50"/>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row>
    <row r="630" spans="1:26" ht="15" x14ac:dyDescent="0.25">
      <c r="A630" s="50"/>
      <c r="B630" s="50"/>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row>
    <row r="631" spans="1:26" ht="15" x14ac:dyDescent="0.25">
      <c r="A631" s="50"/>
      <c r="B631" s="50"/>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row>
    <row r="632" spans="1:26" ht="15" x14ac:dyDescent="0.25">
      <c r="A632" s="50"/>
      <c r="B632" s="50"/>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row>
    <row r="633" spans="1:26" ht="15" x14ac:dyDescent="0.25">
      <c r="A633" s="50"/>
      <c r="B633" s="50"/>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row>
    <row r="634" spans="1:26" ht="15" x14ac:dyDescent="0.25">
      <c r="A634" s="50"/>
      <c r="B634" s="50"/>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row>
    <row r="635" spans="1:26" ht="15" x14ac:dyDescent="0.25">
      <c r="A635" s="50"/>
      <c r="B635" s="50"/>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row>
    <row r="636" spans="1:26" ht="15" x14ac:dyDescent="0.25">
      <c r="A636" s="50"/>
      <c r="B636" s="50"/>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row>
    <row r="637" spans="1:26" ht="15" x14ac:dyDescent="0.25">
      <c r="A637" s="50"/>
      <c r="B637" s="50"/>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row>
    <row r="638" spans="1:26" ht="15" x14ac:dyDescent="0.25">
      <c r="A638" s="50"/>
      <c r="B638" s="50"/>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row>
    <row r="639" spans="1:26" ht="15" x14ac:dyDescent="0.25">
      <c r="A639" s="50"/>
      <c r="B639" s="50"/>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row>
    <row r="640" spans="1:26" ht="15" x14ac:dyDescent="0.25">
      <c r="A640" s="50"/>
      <c r="B640" s="50"/>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row>
    <row r="641" spans="1:26" ht="15" x14ac:dyDescent="0.25">
      <c r="A641" s="50"/>
      <c r="B641" s="50"/>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row>
    <row r="642" spans="1:26" ht="15" x14ac:dyDescent="0.25">
      <c r="A642" s="50"/>
      <c r="B642" s="50"/>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row>
    <row r="643" spans="1:26" ht="15" x14ac:dyDescent="0.25">
      <c r="A643" s="50"/>
      <c r="B643" s="50"/>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row>
    <row r="644" spans="1:26" ht="15" x14ac:dyDescent="0.25">
      <c r="A644" s="50"/>
      <c r="B644" s="50"/>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row>
    <row r="645" spans="1:26" ht="15" x14ac:dyDescent="0.25">
      <c r="A645" s="50"/>
      <c r="B645" s="50"/>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row>
    <row r="646" spans="1:26" ht="15" x14ac:dyDescent="0.25">
      <c r="A646" s="50"/>
      <c r="B646" s="50"/>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row>
    <row r="647" spans="1:26" ht="15" x14ac:dyDescent="0.25">
      <c r="A647" s="50"/>
      <c r="B647" s="50"/>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row>
    <row r="648" spans="1:26" ht="15" x14ac:dyDescent="0.25">
      <c r="A648" s="50"/>
      <c r="B648" s="50"/>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row>
    <row r="649" spans="1:26" ht="15" x14ac:dyDescent="0.25">
      <c r="A649" s="50"/>
      <c r="B649" s="50"/>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row>
    <row r="650" spans="1:26" ht="15" x14ac:dyDescent="0.25">
      <c r="A650" s="50"/>
      <c r="B650" s="50"/>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row>
    <row r="651" spans="1:26" ht="15" x14ac:dyDescent="0.25">
      <c r="A651" s="50"/>
      <c r="B651" s="50"/>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row>
    <row r="652" spans="1:26" ht="15" x14ac:dyDescent="0.25">
      <c r="A652" s="50"/>
      <c r="B652" s="50"/>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row>
    <row r="653" spans="1:26" ht="15" x14ac:dyDescent="0.25">
      <c r="A653" s="50"/>
      <c r="B653" s="50"/>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row>
    <row r="654" spans="1:26" ht="15" x14ac:dyDescent="0.25">
      <c r="A654" s="50"/>
      <c r="B654" s="50"/>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row>
    <row r="655" spans="1:26" ht="15" x14ac:dyDescent="0.25">
      <c r="A655" s="50"/>
      <c r="B655" s="50"/>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row>
    <row r="656" spans="1:26" ht="15" x14ac:dyDescent="0.25">
      <c r="A656" s="50"/>
      <c r="B656" s="50"/>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row>
    <row r="657" spans="1:26" ht="15" x14ac:dyDescent="0.25">
      <c r="A657" s="50"/>
      <c r="B657" s="50"/>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row>
    <row r="658" spans="1:26" ht="15" x14ac:dyDescent="0.25">
      <c r="A658" s="50"/>
      <c r="B658" s="50"/>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row>
    <row r="659" spans="1:26" ht="15" x14ac:dyDescent="0.25">
      <c r="A659" s="50"/>
      <c r="B659" s="50"/>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row>
    <row r="660" spans="1:26" ht="15" x14ac:dyDescent="0.25">
      <c r="A660" s="50"/>
      <c r="B660" s="50"/>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row>
    <row r="661" spans="1:26" ht="15" x14ac:dyDescent="0.25">
      <c r="A661" s="50"/>
      <c r="B661" s="50"/>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row>
    <row r="662" spans="1:26" ht="15" x14ac:dyDescent="0.25">
      <c r="A662" s="50"/>
      <c r="B662" s="50"/>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row>
    <row r="663" spans="1:26" ht="15" x14ac:dyDescent="0.25">
      <c r="A663" s="50"/>
      <c r="B663" s="50"/>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row>
    <row r="664" spans="1:26" ht="15" x14ac:dyDescent="0.25">
      <c r="A664" s="50"/>
      <c r="B664" s="50"/>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row>
    <row r="665" spans="1:26" ht="15" x14ac:dyDescent="0.25">
      <c r="A665" s="50"/>
      <c r="B665" s="50"/>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row>
    <row r="666" spans="1:26" ht="15" x14ac:dyDescent="0.25">
      <c r="A666" s="50"/>
      <c r="B666" s="50"/>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row>
    <row r="667" spans="1:26" ht="15" x14ac:dyDescent="0.25">
      <c r="A667" s="50"/>
      <c r="B667" s="50"/>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row>
    <row r="668" spans="1:26" ht="15" x14ac:dyDescent="0.25">
      <c r="A668" s="50"/>
      <c r="B668" s="50"/>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row>
    <row r="669" spans="1:26" ht="15" x14ac:dyDescent="0.25">
      <c r="A669" s="50"/>
      <c r="B669" s="50"/>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row>
    <row r="670" spans="1:26" ht="15" x14ac:dyDescent="0.25">
      <c r="A670" s="50"/>
      <c r="B670" s="50"/>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row>
    <row r="671" spans="1:26" ht="15" x14ac:dyDescent="0.25">
      <c r="A671" s="50"/>
      <c r="B671" s="50"/>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row>
    <row r="672" spans="1:26" ht="15" x14ac:dyDescent="0.25">
      <c r="A672" s="50"/>
      <c r="B672" s="50"/>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row>
    <row r="673" spans="1:26" ht="15" x14ac:dyDescent="0.25">
      <c r="A673" s="50"/>
      <c r="B673" s="50"/>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row>
    <row r="674" spans="1:26" ht="15" x14ac:dyDescent="0.25">
      <c r="A674" s="50"/>
      <c r="B674" s="50"/>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row>
    <row r="675" spans="1:26" ht="15" x14ac:dyDescent="0.25">
      <c r="A675" s="50"/>
      <c r="B675" s="50"/>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row>
    <row r="676" spans="1:26" ht="15" x14ac:dyDescent="0.25">
      <c r="A676" s="50"/>
      <c r="B676" s="50"/>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row>
    <row r="677" spans="1:26" ht="15" x14ac:dyDescent="0.25">
      <c r="A677" s="50"/>
      <c r="B677" s="50"/>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row>
    <row r="678" spans="1:26" ht="15" x14ac:dyDescent="0.25">
      <c r="A678" s="50"/>
      <c r="B678" s="50"/>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row>
    <row r="679" spans="1:26" ht="15" x14ac:dyDescent="0.25">
      <c r="A679" s="50"/>
      <c r="B679" s="50"/>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row>
    <row r="680" spans="1:26" ht="15" x14ac:dyDescent="0.25">
      <c r="A680" s="50"/>
      <c r="B680" s="50"/>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row>
    <row r="681" spans="1:26" ht="15" x14ac:dyDescent="0.25">
      <c r="A681" s="50"/>
      <c r="B681" s="50"/>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row>
    <row r="682" spans="1:26" ht="15" x14ac:dyDescent="0.25">
      <c r="A682" s="50"/>
      <c r="B682" s="50"/>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row>
    <row r="683" spans="1:26" ht="15" x14ac:dyDescent="0.25">
      <c r="A683" s="50"/>
      <c r="B683" s="50"/>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row>
    <row r="684" spans="1:26" ht="15" x14ac:dyDescent="0.25">
      <c r="A684" s="50"/>
      <c r="B684" s="50"/>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row>
    <row r="685" spans="1:26" ht="15" x14ac:dyDescent="0.25">
      <c r="A685" s="50"/>
      <c r="B685" s="50"/>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row>
    <row r="686" spans="1:26" ht="15" x14ac:dyDescent="0.25">
      <c r="A686" s="50"/>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row>
    <row r="687" spans="1:26" ht="15" x14ac:dyDescent="0.25">
      <c r="A687" s="50"/>
      <c r="B687" s="50"/>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row>
    <row r="688" spans="1:26" ht="15" x14ac:dyDescent="0.25">
      <c r="A688" s="50"/>
      <c r="B688" s="50"/>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row>
    <row r="689" spans="1:26" ht="15" x14ac:dyDescent="0.25">
      <c r="A689" s="50"/>
      <c r="B689" s="50"/>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row>
    <row r="690" spans="1:26" ht="15" x14ac:dyDescent="0.25">
      <c r="A690" s="50"/>
      <c r="B690" s="50"/>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row>
    <row r="691" spans="1:26" ht="15" x14ac:dyDescent="0.25">
      <c r="A691" s="50"/>
      <c r="B691" s="50"/>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row>
    <row r="692" spans="1:26" ht="15" x14ac:dyDescent="0.25">
      <c r="A692" s="50"/>
      <c r="B692" s="50"/>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row>
    <row r="693" spans="1:26" ht="15" x14ac:dyDescent="0.25">
      <c r="A693" s="50"/>
      <c r="B693" s="50"/>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row>
    <row r="694" spans="1:26" ht="15" x14ac:dyDescent="0.25">
      <c r="A694" s="50"/>
      <c r="B694" s="50"/>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row>
    <row r="695" spans="1:26" ht="15" x14ac:dyDescent="0.25">
      <c r="A695" s="50"/>
      <c r="B695" s="50"/>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row>
    <row r="696" spans="1:26" ht="15" x14ac:dyDescent="0.25">
      <c r="A696" s="50"/>
      <c r="B696" s="50"/>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row>
    <row r="697" spans="1:26" ht="15" x14ac:dyDescent="0.25">
      <c r="A697" s="50"/>
      <c r="B697" s="50"/>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row>
    <row r="698" spans="1:26" ht="15" x14ac:dyDescent="0.25">
      <c r="A698" s="50"/>
      <c r="B698" s="50"/>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row>
    <row r="699" spans="1:26" ht="15" x14ac:dyDescent="0.25">
      <c r="A699" s="50"/>
      <c r="B699" s="50"/>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row>
    <row r="700" spans="1:26" ht="15" x14ac:dyDescent="0.25">
      <c r="A700" s="50"/>
      <c r="B700" s="50"/>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row>
    <row r="701" spans="1:26" ht="15" x14ac:dyDescent="0.25">
      <c r="A701" s="50"/>
      <c r="B701" s="50"/>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row>
    <row r="702" spans="1:26" ht="15" x14ac:dyDescent="0.25">
      <c r="A702" s="50"/>
      <c r="B702" s="50"/>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row>
    <row r="703" spans="1:26" ht="15" x14ac:dyDescent="0.25">
      <c r="A703" s="50"/>
      <c r="B703" s="50"/>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row>
    <row r="704" spans="1:26" ht="15" x14ac:dyDescent="0.25">
      <c r="A704" s="50"/>
      <c r="B704" s="50"/>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row>
    <row r="705" spans="1:26" ht="15" x14ac:dyDescent="0.25">
      <c r="A705" s="50"/>
      <c r="B705" s="50"/>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row>
    <row r="706" spans="1:26" ht="15" x14ac:dyDescent="0.25">
      <c r="A706" s="50"/>
      <c r="B706" s="50"/>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row>
    <row r="707" spans="1:26" ht="15" x14ac:dyDescent="0.25">
      <c r="A707" s="50"/>
      <c r="B707" s="50"/>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row>
    <row r="708" spans="1:26" ht="15" x14ac:dyDescent="0.25">
      <c r="A708" s="50"/>
      <c r="B708" s="50"/>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row>
    <row r="709" spans="1:26" ht="15" x14ac:dyDescent="0.25">
      <c r="A709" s="50"/>
      <c r="B709" s="50"/>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row>
    <row r="710" spans="1:26" ht="15" x14ac:dyDescent="0.25">
      <c r="A710" s="50"/>
      <c r="B710" s="50"/>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row>
    <row r="711" spans="1:26" ht="15" x14ac:dyDescent="0.25">
      <c r="A711" s="50"/>
      <c r="B711" s="50"/>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row>
    <row r="712" spans="1:26" ht="15" x14ac:dyDescent="0.25">
      <c r="A712" s="50"/>
      <c r="B712" s="50"/>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row>
    <row r="713" spans="1:26" ht="15" x14ac:dyDescent="0.25">
      <c r="A713" s="50"/>
      <c r="B713" s="50"/>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row>
    <row r="714" spans="1:26" ht="15" x14ac:dyDescent="0.25">
      <c r="A714" s="50"/>
      <c r="B714" s="50"/>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row>
    <row r="715" spans="1:26" ht="15" x14ac:dyDescent="0.25">
      <c r="A715" s="50"/>
      <c r="B715" s="50"/>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row>
    <row r="716" spans="1:26" ht="15" x14ac:dyDescent="0.25">
      <c r="A716" s="50"/>
      <c r="B716" s="50"/>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row>
    <row r="717" spans="1:26" ht="15" x14ac:dyDescent="0.25">
      <c r="A717" s="50"/>
      <c r="B717" s="50"/>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row>
    <row r="718" spans="1:26" ht="15" x14ac:dyDescent="0.25">
      <c r="A718" s="50"/>
      <c r="B718" s="50"/>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row>
    <row r="719" spans="1:26" ht="15" x14ac:dyDescent="0.25">
      <c r="A719" s="50"/>
      <c r="B719" s="50"/>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row>
    <row r="720" spans="1:26" ht="15" x14ac:dyDescent="0.25">
      <c r="A720" s="50"/>
      <c r="B720" s="50"/>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row>
    <row r="721" spans="1:26" ht="15" x14ac:dyDescent="0.25">
      <c r="A721" s="50"/>
      <c r="B721" s="50"/>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row>
    <row r="722" spans="1:26" ht="15" x14ac:dyDescent="0.25">
      <c r="A722" s="50"/>
      <c r="B722" s="50"/>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row>
    <row r="723" spans="1:26" ht="15" x14ac:dyDescent="0.25">
      <c r="A723" s="50"/>
      <c r="B723" s="50"/>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row>
    <row r="724" spans="1:26" ht="15" x14ac:dyDescent="0.25">
      <c r="A724" s="50"/>
      <c r="B724" s="50"/>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row>
    <row r="725" spans="1:26" ht="15" x14ac:dyDescent="0.25">
      <c r="A725" s="50"/>
      <c r="B725" s="50"/>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row>
    <row r="726" spans="1:26" ht="15" x14ac:dyDescent="0.25">
      <c r="A726" s="50"/>
      <c r="B726" s="50"/>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row>
    <row r="727" spans="1:26" ht="15" x14ac:dyDescent="0.25">
      <c r="A727" s="50"/>
      <c r="B727" s="50"/>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row>
    <row r="728" spans="1:26" ht="15" x14ac:dyDescent="0.25">
      <c r="A728" s="50"/>
      <c r="B728" s="50"/>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row>
    <row r="729" spans="1:26" ht="15" x14ac:dyDescent="0.25">
      <c r="A729" s="50"/>
      <c r="B729" s="50"/>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row>
    <row r="730" spans="1:26" ht="15" x14ac:dyDescent="0.25">
      <c r="A730" s="50"/>
      <c r="B730" s="50"/>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row>
    <row r="731" spans="1:26" ht="15" x14ac:dyDescent="0.25">
      <c r="A731" s="50"/>
      <c r="B731" s="50"/>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row>
    <row r="732" spans="1:26" ht="15" x14ac:dyDescent="0.25">
      <c r="A732" s="50"/>
      <c r="B732" s="50"/>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row>
    <row r="733" spans="1:26" ht="15" x14ac:dyDescent="0.25">
      <c r="A733" s="50"/>
      <c r="B733" s="50"/>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row>
    <row r="734" spans="1:26" ht="15" x14ac:dyDescent="0.25">
      <c r="A734" s="50"/>
      <c r="B734" s="50"/>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row>
    <row r="735" spans="1:26" ht="15" x14ac:dyDescent="0.25">
      <c r="A735" s="50"/>
      <c r="B735" s="50"/>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row>
    <row r="736" spans="1:26" ht="15" x14ac:dyDescent="0.25">
      <c r="A736" s="50"/>
      <c r="B736" s="50"/>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row>
    <row r="737" spans="1:26" ht="15" x14ac:dyDescent="0.25">
      <c r="A737" s="50"/>
      <c r="B737" s="50"/>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row>
    <row r="738" spans="1:26" ht="15" x14ac:dyDescent="0.25">
      <c r="A738" s="50"/>
      <c r="B738" s="50"/>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row>
    <row r="739" spans="1:26" ht="15" x14ac:dyDescent="0.25">
      <c r="A739" s="50"/>
      <c r="B739" s="50"/>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row>
    <row r="740" spans="1:26" ht="15" x14ac:dyDescent="0.25">
      <c r="A740" s="50"/>
      <c r="B740" s="50"/>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row>
    <row r="741" spans="1:26" ht="15" x14ac:dyDescent="0.25">
      <c r="A741" s="50"/>
      <c r="B741" s="50"/>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row>
    <row r="742" spans="1:26" ht="15" x14ac:dyDescent="0.25">
      <c r="A742" s="50"/>
      <c r="B742" s="50"/>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row>
    <row r="743" spans="1:26" ht="15" x14ac:dyDescent="0.25">
      <c r="A743" s="50"/>
      <c r="B743" s="50"/>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row>
    <row r="744" spans="1:26" ht="15" x14ac:dyDescent="0.25">
      <c r="A744" s="50"/>
      <c r="B744" s="50"/>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row>
    <row r="745" spans="1:26" ht="15" x14ac:dyDescent="0.25">
      <c r="A745" s="50"/>
      <c r="B745" s="50"/>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row>
    <row r="746" spans="1:26" ht="15" x14ac:dyDescent="0.25">
      <c r="A746" s="50"/>
      <c r="B746" s="50"/>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row>
    <row r="747" spans="1:26" ht="15" x14ac:dyDescent="0.25">
      <c r="A747" s="50"/>
      <c r="B747" s="50"/>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row>
    <row r="748" spans="1:26" ht="15" x14ac:dyDescent="0.25">
      <c r="A748" s="50"/>
      <c r="B748" s="50"/>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row>
    <row r="749" spans="1:26" ht="15" x14ac:dyDescent="0.25">
      <c r="A749" s="50"/>
      <c r="B749" s="50"/>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row>
    <row r="750" spans="1:26" ht="15" x14ac:dyDescent="0.25">
      <c r="A750" s="50"/>
      <c r="B750" s="50"/>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row>
    <row r="751" spans="1:26" ht="15" x14ac:dyDescent="0.25">
      <c r="A751" s="50"/>
      <c r="B751" s="50"/>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row>
    <row r="752" spans="1:26" ht="15" x14ac:dyDescent="0.25">
      <c r="A752" s="50"/>
      <c r="B752" s="50"/>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row>
    <row r="753" spans="1:26" ht="15" x14ac:dyDescent="0.25">
      <c r="A753" s="50"/>
      <c r="B753" s="50"/>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row>
    <row r="754" spans="1:26" ht="15" x14ac:dyDescent="0.25">
      <c r="A754" s="50"/>
      <c r="B754" s="50"/>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row>
    <row r="755" spans="1:26" ht="15" x14ac:dyDescent="0.25">
      <c r="A755" s="50"/>
      <c r="B755" s="50"/>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row>
    <row r="756" spans="1:26" ht="15" x14ac:dyDescent="0.25">
      <c r="A756" s="50"/>
      <c r="B756" s="50"/>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row>
    <row r="757" spans="1:26" ht="15" x14ac:dyDescent="0.25">
      <c r="A757" s="50"/>
      <c r="B757" s="50"/>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row>
    <row r="758" spans="1:26" ht="15" x14ac:dyDescent="0.25">
      <c r="A758" s="50"/>
      <c r="B758" s="50"/>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row>
    <row r="759" spans="1:26" ht="15" x14ac:dyDescent="0.25">
      <c r="A759" s="50"/>
      <c r="B759" s="50"/>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row>
    <row r="760" spans="1:26" ht="15" x14ac:dyDescent="0.25">
      <c r="A760" s="50"/>
      <c r="B760" s="50"/>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row>
    <row r="761" spans="1:26" ht="15" x14ac:dyDescent="0.25">
      <c r="A761" s="50"/>
      <c r="B761" s="50"/>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row>
    <row r="762" spans="1:26" ht="15" x14ac:dyDescent="0.25">
      <c r="A762" s="50"/>
      <c r="B762" s="50"/>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row>
    <row r="763" spans="1:26" ht="15" x14ac:dyDescent="0.25">
      <c r="A763" s="50"/>
      <c r="B763" s="50"/>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row>
    <row r="764" spans="1:26" ht="15" x14ac:dyDescent="0.25">
      <c r="A764" s="50"/>
      <c r="B764" s="50"/>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row>
    <row r="765" spans="1:26" ht="15" x14ac:dyDescent="0.25">
      <c r="A765" s="50"/>
      <c r="B765" s="50"/>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row>
    <row r="766" spans="1:26" ht="15" x14ac:dyDescent="0.25">
      <c r="A766" s="50"/>
      <c r="B766" s="50"/>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row>
    <row r="767" spans="1:26" ht="15" x14ac:dyDescent="0.25">
      <c r="A767" s="50"/>
      <c r="B767" s="50"/>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row>
    <row r="768" spans="1:26" ht="15" x14ac:dyDescent="0.25">
      <c r="A768" s="50"/>
      <c r="B768" s="50"/>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row>
    <row r="769" spans="1:26" ht="15" x14ac:dyDescent="0.25">
      <c r="A769" s="50"/>
      <c r="B769" s="50"/>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row>
    <row r="770" spans="1:26" ht="15" x14ac:dyDescent="0.25">
      <c r="A770" s="50"/>
      <c r="B770" s="50"/>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row>
    <row r="771" spans="1:26" ht="15" x14ac:dyDescent="0.25">
      <c r="A771" s="50"/>
      <c r="B771" s="50"/>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row>
    <row r="772" spans="1:26" ht="15" x14ac:dyDescent="0.25">
      <c r="A772" s="50"/>
      <c r="B772" s="50"/>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row>
    <row r="773" spans="1:26" ht="15" x14ac:dyDescent="0.25">
      <c r="A773" s="50"/>
      <c r="B773" s="50"/>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row>
    <row r="774" spans="1:26" ht="15" x14ac:dyDescent="0.25">
      <c r="A774" s="50"/>
      <c r="B774" s="50"/>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row>
    <row r="775" spans="1:26" ht="15" x14ac:dyDescent="0.25">
      <c r="A775" s="50"/>
      <c r="B775" s="50"/>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row>
    <row r="776" spans="1:26" ht="15" x14ac:dyDescent="0.25">
      <c r="A776" s="50"/>
      <c r="B776" s="50"/>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row>
    <row r="777" spans="1:26" ht="15" x14ac:dyDescent="0.25">
      <c r="A777" s="50"/>
      <c r="B777" s="50"/>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row>
    <row r="778" spans="1:26" ht="15" x14ac:dyDescent="0.25">
      <c r="A778" s="50"/>
      <c r="B778" s="50"/>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row>
    <row r="779" spans="1:26" ht="15" x14ac:dyDescent="0.25">
      <c r="A779" s="50"/>
      <c r="B779" s="50"/>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row>
    <row r="780" spans="1:26" ht="15" x14ac:dyDescent="0.25">
      <c r="A780" s="50"/>
      <c r="B780" s="50"/>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row>
    <row r="781" spans="1:26" ht="15" x14ac:dyDescent="0.25">
      <c r="A781" s="50"/>
      <c r="B781" s="50"/>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row>
    <row r="782" spans="1:26" ht="15" x14ac:dyDescent="0.25">
      <c r="A782" s="50"/>
      <c r="B782" s="50"/>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row>
    <row r="783" spans="1:26" ht="15" x14ac:dyDescent="0.25">
      <c r="A783" s="50"/>
      <c r="B783" s="50"/>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row>
    <row r="784" spans="1:26" ht="15" x14ac:dyDescent="0.25">
      <c r="A784" s="50"/>
      <c r="B784" s="50"/>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row>
    <row r="785" spans="1:26" ht="15" x14ac:dyDescent="0.25">
      <c r="A785" s="50"/>
      <c r="B785" s="50"/>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row>
    <row r="786" spans="1:26" ht="15" x14ac:dyDescent="0.25">
      <c r="A786" s="50"/>
      <c r="B786" s="50"/>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row>
    <row r="787" spans="1:26" ht="15" x14ac:dyDescent="0.25">
      <c r="A787" s="50"/>
      <c r="B787" s="50"/>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row>
    <row r="788" spans="1:26" ht="15" x14ac:dyDescent="0.25">
      <c r="A788" s="50"/>
      <c r="B788" s="50"/>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row>
    <row r="789" spans="1:26" ht="15" x14ac:dyDescent="0.25">
      <c r="A789" s="50"/>
      <c r="B789" s="50"/>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row>
    <row r="790" spans="1:26" ht="15" x14ac:dyDescent="0.25">
      <c r="A790" s="50"/>
      <c r="B790" s="50"/>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row>
    <row r="791" spans="1:26" ht="15" x14ac:dyDescent="0.25">
      <c r="A791" s="50"/>
      <c r="B791" s="50"/>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row>
    <row r="792" spans="1:26" ht="15" x14ac:dyDescent="0.25">
      <c r="A792" s="50"/>
      <c r="B792" s="50"/>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row>
    <row r="793" spans="1:26" ht="15" x14ac:dyDescent="0.25">
      <c r="A793" s="50"/>
      <c r="B793" s="50"/>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row>
    <row r="794" spans="1:26" ht="15" x14ac:dyDescent="0.25">
      <c r="A794" s="50"/>
      <c r="B794" s="50"/>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row>
    <row r="795" spans="1:26" ht="15" x14ac:dyDescent="0.25">
      <c r="A795" s="50"/>
      <c r="B795" s="50"/>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row>
    <row r="796" spans="1:26" ht="15" x14ac:dyDescent="0.25">
      <c r="A796" s="50"/>
      <c r="B796" s="50"/>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row>
    <row r="797" spans="1:26" ht="15" x14ac:dyDescent="0.25">
      <c r="A797" s="50"/>
      <c r="B797" s="50"/>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row>
    <row r="798" spans="1:26" ht="15" x14ac:dyDescent="0.25">
      <c r="A798" s="50"/>
      <c r="B798" s="50"/>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row>
    <row r="799" spans="1:26" ht="15" x14ac:dyDescent="0.25">
      <c r="A799" s="50"/>
      <c r="B799" s="50"/>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row>
    <row r="800" spans="1:26" ht="15" x14ac:dyDescent="0.25">
      <c r="A800" s="50"/>
      <c r="B800" s="50"/>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row>
    <row r="801" spans="1:26" ht="15" x14ac:dyDescent="0.25">
      <c r="A801" s="50"/>
      <c r="B801" s="50"/>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row>
    <row r="802" spans="1:26" ht="15" x14ac:dyDescent="0.25">
      <c r="A802" s="50"/>
      <c r="B802" s="50"/>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row>
    <row r="803" spans="1:26" ht="15" x14ac:dyDescent="0.25">
      <c r="A803" s="50"/>
      <c r="B803" s="50"/>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row>
    <row r="804" spans="1:26" ht="15" x14ac:dyDescent="0.25">
      <c r="A804" s="50"/>
      <c r="B804" s="50"/>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row>
    <row r="805" spans="1:26" ht="15" x14ac:dyDescent="0.25">
      <c r="A805" s="50"/>
      <c r="B805" s="50"/>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row>
    <row r="806" spans="1:26" ht="15" x14ac:dyDescent="0.25">
      <c r="A806" s="50"/>
      <c r="B806" s="50"/>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row>
    <row r="807" spans="1:26" ht="15" x14ac:dyDescent="0.25">
      <c r="A807" s="50"/>
      <c r="B807" s="50"/>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row>
    <row r="808" spans="1:26" ht="15" x14ac:dyDescent="0.25">
      <c r="A808" s="50"/>
      <c r="B808" s="50"/>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row>
    <row r="809" spans="1:26" ht="15" x14ac:dyDescent="0.25">
      <c r="A809" s="50"/>
      <c r="B809" s="50"/>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row>
    <row r="810" spans="1:26" ht="15" x14ac:dyDescent="0.25">
      <c r="A810" s="50"/>
      <c r="B810" s="50"/>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row>
    <row r="811" spans="1:26" ht="15" x14ac:dyDescent="0.25">
      <c r="A811" s="50"/>
      <c r="B811" s="50"/>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row>
    <row r="812" spans="1:26" ht="15" x14ac:dyDescent="0.25">
      <c r="A812" s="50"/>
      <c r="B812" s="50"/>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row>
    <row r="813" spans="1:26" ht="15" x14ac:dyDescent="0.25">
      <c r="A813" s="50"/>
      <c r="B813" s="50"/>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row>
    <row r="814" spans="1:26" ht="15" x14ac:dyDescent="0.25">
      <c r="A814" s="50"/>
      <c r="B814" s="50"/>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row>
    <row r="815" spans="1:26" ht="15" x14ac:dyDescent="0.25">
      <c r="A815" s="50"/>
      <c r="B815" s="50"/>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row>
    <row r="816" spans="1:26" ht="15" x14ac:dyDescent="0.25">
      <c r="A816" s="50"/>
      <c r="B816" s="50"/>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row>
    <row r="817" spans="1:26" ht="15" x14ac:dyDescent="0.25">
      <c r="A817" s="50"/>
      <c r="B817" s="50"/>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row>
    <row r="818" spans="1:26" ht="15" x14ac:dyDescent="0.25">
      <c r="A818" s="50"/>
      <c r="B818" s="50"/>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row>
    <row r="819" spans="1:26" ht="15" x14ac:dyDescent="0.25">
      <c r="A819" s="50"/>
      <c r="B819" s="50"/>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row>
    <row r="820" spans="1:26" ht="15" x14ac:dyDescent="0.25">
      <c r="A820" s="50"/>
      <c r="B820" s="50"/>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row>
    <row r="821" spans="1:26" ht="15" x14ac:dyDescent="0.25">
      <c r="A821" s="50"/>
      <c r="B821" s="50"/>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row>
    <row r="822" spans="1:26" ht="15" x14ac:dyDescent="0.25">
      <c r="A822" s="50"/>
      <c r="B822" s="50"/>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row>
    <row r="823" spans="1:26" ht="15" x14ac:dyDescent="0.25">
      <c r="A823" s="50"/>
      <c r="B823" s="50"/>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row>
    <row r="824" spans="1:26" ht="15" x14ac:dyDescent="0.25">
      <c r="A824" s="50"/>
      <c r="B824" s="50"/>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row>
    <row r="825" spans="1:26" ht="15" x14ac:dyDescent="0.25">
      <c r="A825" s="50"/>
      <c r="B825" s="50"/>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row>
    <row r="826" spans="1:26" ht="15" x14ac:dyDescent="0.25">
      <c r="A826" s="50"/>
      <c r="B826" s="50"/>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row>
    <row r="827" spans="1:26" ht="15" x14ac:dyDescent="0.25">
      <c r="A827" s="50"/>
      <c r="B827" s="50"/>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row>
    <row r="828" spans="1:26" ht="15" x14ac:dyDescent="0.25">
      <c r="A828" s="50"/>
      <c r="B828" s="50"/>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row>
    <row r="829" spans="1:26" ht="15" x14ac:dyDescent="0.25">
      <c r="A829" s="50"/>
      <c r="B829" s="50"/>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row>
    <row r="830" spans="1:26" ht="15" x14ac:dyDescent="0.25">
      <c r="A830" s="50"/>
      <c r="B830" s="50"/>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row>
    <row r="831" spans="1:26" ht="15" x14ac:dyDescent="0.25">
      <c r="A831" s="50"/>
      <c r="B831" s="50"/>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row>
    <row r="832" spans="1:26" ht="15" x14ac:dyDescent="0.25">
      <c r="A832" s="50"/>
      <c r="B832" s="50"/>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row>
    <row r="833" spans="1:26" ht="15" x14ac:dyDescent="0.25">
      <c r="A833" s="50"/>
      <c r="B833" s="50"/>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row>
    <row r="834" spans="1:26" ht="15" x14ac:dyDescent="0.25">
      <c r="A834" s="50"/>
      <c r="B834" s="50"/>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row>
    <row r="835" spans="1:26" ht="15" x14ac:dyDescent="0.25">
      <c r="A835" s="50"/>
      <c r="B835" s="50"/>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row>
    <row r="836" spans="1:26" ht="15" x14ac:dyDescent="0.25">
      <c r="A836" s="50"/>
      <c r="B836" s="50"/>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row>
    <row r="837" spans="1:26" ht="15" x14ac:dyDescent="0.25">
      <c r="A837" s="50"/>
      <c r="B837" s="50"/>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row>
    <row r="838" spans="1:26" ht="15" x14ac:dyDescent="0.25">
      <c r="A838" s="50"/>
      <c r="B838" s="50"/>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row>
    <row r="839" spans="1:26" ht="15" x14ac:dyDescent="0.25">
      <c r="A839" s="50"/>
      <c r="B839" s="50"/>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row>
    <row r="840" spans="1:26" ht="15" x14ac:dyDescent="0.25">
      <c r="A840" s="50"/>
      <c r="B840" s="50"/>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row>
    <row r="841" spans="1:26" ht="15" x14ac:dyDescent="0.25">
      <c r="A841" s="50"/>
      <c r="B841" s="50"/>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row>
    <row r="842" spans="1:26" ht="15" x14ac:dyDescent="0.25">
      <c r="A842" s="50"/>
      <c r="B842" s="50"/>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row>
    <row r="843" spans="1:26" ht="15" x14ac:dyDescent="0.25">
      <c r="A843" s="50"/>
      <c r="B843" s="50"/>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row>
    <row r="844" spans="1:26" ht="15" x14ac:dyDescent="0.25">
      <c r="A844" s="50"/>
      <c r="B844" s="50"/>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row>
    <row r="845" spans="1:26" ht="15" x14ac:dyDescent="0.25">
      <c r="A845" s="50"/>
      <c r="B845" s="50"/>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row>
    <row r="846" spans="1:26" ht="15" x14ac:dyDescent="0.25">
      <c r="A846" s="50"/>
      <c r="B846" s="50"/>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row>
    <row r="847" spans="1:26" ht="15" x14ac:dyDescent="0.25">
      <c r="A847" s="50"/>
      <c r="B847" s="50"/>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row>
    <row r="848" spans="1:26" ht="15" x14ac:dyDescent="0.25">
      <c r="A848" s="50"/>
      <c r="B848" s="50"/>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row>
    <row r="849" spans="1:26" ht="15" x14ac:dyDescent="0.25">
      <c r="A849" s="50"/>
      <c r="B849" s="50"/>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row>
    <row r="850" spans="1:26" ht="15" x14ac:dyDescent="0.25">
      <c r="A850" s="50"/>
      <c r="B850" s="50"/>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row>
    <row r="851" spans="1:26" ht="15" x14ac:dyDescent="0.25">
      <c r="A851" s="50"/>
      <c r="B851" s="50"/>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row>
    <row r="852" spans="1:26" ht="15" x14ac:dyDescent="0.25">
      <c r="A852" s="50"/>
      <c r="B852" s="50"/>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row>
    <row r="853" spans="1:26" ht="15" x14ac:dyDescent="0.25">
      <c r="A853" s="50"/>
      <c r="B853" s="50"/>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row>
    <row r="854" spans="1:26" ht="15" x14ac:dyDescent="0.25">
      <c r="A854" s="50"/>
      <c r="B854" s="50"/>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row>
    <row r="855" spans="1:26" ht="15" x14ac:dyDescent="0.25">
      <c r="A855" s="50"/>
      <c r="B855" s="50"/>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row>
    <row r="856" spans="1:26" ht="15" x14ac:dyDescent="0.25">
      <c r="A856" s="50"/>
      <c r="B856" s="50"/>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row>
    <row r="857" spans="1:26" ht="15" x14ac:dyDescent="0.25">
      <c r="A857" s="50"/>
      <c r="B857" s="50"/>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row>
    <row r="858" spans="1:26" ht="15" x14ac:dyDescent="0.25">
      <c r="A858" s="50"/>
      <c r="B858" s="50"/>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row>
    <row r="859" spans="1:26" ht="15" x14ac:dyDescent="0.25">
      <c r="A859" s="50"/>
      <c r="B859" s="50"/>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row>
    <row r="860" spans="1:26" ht="15" x14ac:dyDescent="0.25">
      <c r="A860" s="50"/>
      <c r="B860" s="50"/>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row>
    <row r="861" spans="1:26" ht="15" x14ac:dyDescent="0.25">
      <c r="A861" s="50"/>
      <c r="B861" s="50"/>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row>
    <row r="862" spans="1:26" ht="15" x14ac:dyDescent="0.25">
      <c r="A862" s="50"/>
      <c r="B862" s="50"/>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row>
    <row r="863" spans="1:26" ht="15" x14ac:dyDescent="0.25">
      <c r="A863" s="50"/>
      <c r="B863" s="50"/>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row>
    <row r="864" spans="1:26" ht="15" x14ac:dyDescent="0.25">
      <c r="A864" s="50"/>
      <c r="B864" s="50"/>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row>
    <row r="865" spans="1:26" ht="15" x14ac:dyDescent="0.25">
      <c r="A865" s="50"/>
      <c r="B865" s="50"/>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row>
    <row r="866" spans="1:26" ht="15" x14ac:dyDescent="0.25">
      <c r="A866" s="50"/>
      <c r="B866" s="50"/>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row>
    <row r="867" spans="1:26" ht="15" x14ac:dyDescent="0.25">
      <c r="A867" s="50"/>
      <c r="B867" s="50"/>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row>
    <row r="868" spans="1:26" ht="15" x14ac:dyDescent="0.25">
      <c r="A868" s="50"/>
      <c r="B868" s="50"/>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row>
    <row r="869" spans="1:26" ht="15" x14ac:dyDescent="0.25">
      <c r="A869" s="50"/>
      <c r="B869" s="50"/>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row>
    <row r="870" spans="1:26" ht="15" x14ac:dyDescent="0.25">
      <c r="A870" s="50"/>
      <c r="B870" s="50"/>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row>
    <row r="871" spans="1:26" ht="15" x14ac:dyDescent="0.25">
      <c r="A871" s="50"/>
      <c r="B871" s="50"/>
      <c r="C871" s="50"/>
      <c r="D871" s="50"/>
      <c r="E871" s="50"/>
      <c r="F871" s="50"/>
      <c r="G871" s="50"/>
      <c r="H871" s="50"/>
      <c r="I871" s="50"/>
      <c r="J871" s="50"/>
      <c r="K871" s="50"/>
      <c r="L871" s="50"/>
      <c r="M871" s="50"/>
      <c r="N871" s="50"/>
      <c r="O871" s="50"/>
      <c r="P871" s="50"/>
      <c r="Q871" s="50"/>
      <c r="R871" s="50"/>
      <c r="S871" s="50"/>
      <c r="T871" s="50"/>
      <c r="U871" s="50"/>
      <c r="V871" s="50"/>
      <c r="W871" s="50"/>
      <c r="X871" s="50"/>
      <c r="Y871" s="50"/>
      <c r="Z871" s="50"/>
    </row>
    <row r="872" spans="1:26" ht="15" x14ac:dyDescent="0.25">
      <c r="A872" s="50"/>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row>
    <row r="873" spans="1:26" ht="15" x14ac:dyDescent="0.25">
      <c r="A873" s="50"/>
      <c r="B873" s="50"/>
      <c r="C873" s="50"/>
      <c r="D873" s="50"/>
      <c r="E873" s="50"/>
      <c r="F873" s="50"/>
      <c r="G873" s="50"/>
      <c r="H873" s="50"/>
      <c r="I873" s="50"/>
      <c r="J873" s="50"/>
      <c r="K873" s="50"/>
      <c r="L873" s="50"/>
      <c r="M873" s="50"/>
      <c r="N873" s="50"/>
      <c r="O873" s="50"/>
      <c r="P873" s="50"/>
      <c r="Q873" s="50"/>
      <c r="R873" s="50"/>
      <c r="S873" s="50"/>
      <c r="T873" s="50"/>
      <c r="U873" s="50"/>
      <c r="V873" s="50"/>
      <c r="W873" s="50"/>
      <c r="X873" s="50"/>
      <c r="Y873" s="50"/>
      <c r="Z873" s="50"/>
    </row>
    <row r="874" spans="1:26" ht="15" x14ac:dyDescent="0.25">
      <c r="A874" s="50"/>
      <c r="B874" s="50"/>
      <c r="C874" s="50"/>
      <c r="D874" s="50"/>
      <c r="E874" s="50"/>
      <c r="F874" s="50"/>
      <c r="G874" s="50"/>
      <c r="H874" s="50"/>
      <c r="I874" s="50"/>
      <c r="J874" s="50"/>
      <c r="K874" s="50"/>
      <c r="L874" s="50"/>
      <c r="M874" s="50"/>
      <c r="N874" s="50"/>
      <c r="O874" s="50"/>
      <c r="P874" s="50"/>
      <c r="Q874" s="50"/>
      <c r="R874" s="50"/>
      <c r="S874" s="50"/>
      <c r="T874" s="50"/>
      <c r="U874" s="50"/>
      <c r="V874" s="50"/>
      <c r="W874" s="50"/>
      <c r="X874" s="50"/>
      <c r="Y874" s="50"/>
      <c r="Z874" s="50"/>
    </row>
    <row r="875" spans="1:26" ht="15" x14ac:dyDescent="0.25">
      <c r="A875" s="50"/>
      <c r="B875" s="50"/>
      <c r="C875" s="50"/>
      <c r="D875" s="50"/>
      <c r="E875" s="50"/>
      <c r="F875" s="50"/>
      <c r="G875" s="50"/>
      <c r="H875" s="50"/>
      <c r="I875" s="50"/>
      <c r="J875" s="50"/>
      <c r="K875" s="50"/>
      <c r="L875" s="50"/>
      <c r="M875" s="50"/>
      <c r="N875" s="50"/>
      <c r="O875" s="50"/>
      <c r="P875" s="50"/>
      <c r="Q875" s="50"/>
      <c r="R875" s="50"/>
      <c r="S875" s="50"/>
      <c r="T875" s="50"/>
      <c r="U875" s="50"/>
      <c r="V875" s="50"/>
      <c r="W875" s="50"/>
      <c r="X875" s="50"/>
      <c r="Y875" s="50"/>
      <c r="Z875" s="50"/>
    </row>
    <row r="876" spans="1:26" ht="15" x14ac:dyDescent="0.25">
      <c r="A876" s="50"/>
      <c r="B876" s="50"/>
      <c r="C876" s="50"/>
      <c r="D876" s="50"/>
      <c r="E876" s="50"/>
      <c r="F876" s="50"/>
      <c r="G876" s="50"/>
      <c r="H876" s="50"/>
      <c r="I876" s="50"/>
      <c r="J876" s="50"/>
      <c r="K876" s="50"/>
      <c r="L876" s="50"/>
      <c r="M876" s="50"/>
      <c r="N876" s="50"/>
      <c r="O876" s="50"/>
      <c r="P876" s="50"/>
      <c r="Q876" s="50"/>
      <c r="R876" s="50"/>
      <c r="S876" s="50"/>
      <c r="T876" s="50"/>
      <c r="U876" s="50"/>
      <c r="V876" s="50"/>
      <c r="W876" s="50"/>
      <c r="X876" s="50"/>
      <c r="Y876" s="50"/>
      <c r="Z876" s="50"/>
    </row>
    <row r="877" spans="1:26" ht="15" x14ac:dyDescent="0.25">
      <c r="A877" s="50"/>
      <c r="B877" s="50"/>
      <c r="C877" s="50"/>
      <c r="D877" s="50"/>
      <c r="E877" s="50"/>
      <c r="F877" s="50"/>
      <c r="G877" s="50"/>
      <c r="H877" s="50"/>
      <c r="I877" s="50"/>
      <c r="J877" s="50"/>
      <c r="K877" s="50"/>
      <c r="L877" s="50"/>
      <c r="M877" s="50"/>
      <c r="N877" s="50"/>
      <c r="O877" s="50"/>
      <c r="P877" s="50"/>
      <c r="Q877" s="50"/>
      <c r="R877" s="50"/>
      <c r="S877" s="50"/>
      <c r="T877" s="50"/>
      <c r="U877" s="50"/>
      <c r="V877" s="50"/>
      <c r="W877" s="50"/>
      <c r="X877" s="50"/>
      <c r="Y877" s="50"/>
      <c r="Z877" s="50"/>
    </row>
    <row r="878" spans="1:26" ht="15" x14ac:dyDescent="0.25">
      <c r="A878" s="50"/>
      <c r="B878" s="50"/>
      <c r="C878" s="50"/>
      <c r="D878" s="50"/>
      <c r="E878" s="50"/>
      <c r="F878" s="50"/>
      <c r="G878" s="50"/>
      <c r="H878" s="50"/>
      <c r="I878" s="50"/>
      <c r="J878" s="50"/>
      <c r="K878" s="50"/>
      <c r="L878" s="50"/>
      <c r="M878" s="50"/>
      <c r="N878" s="50"/>
      <c r="O878" s="50"/>
      <c r="P878" s="50"/>
      <c r="Q878" s="50"/>
      <c r="R878" s="50"/>
      <c r="S878" s="50"/>
      <c r="T878" s="50"/>
      <c r="U878" s="50"/>
      <c r="V878" s="50"/>
      <c r="W878" s="50"/>
      <c r="X878" s="50"/>
      <c r="Y878" s="50"/>
      <c r="Z878" s="50"/>
    </row>
    <row r="879" spans="1:26" ht="15" x14ac:dyDescent="0.25">
      <c r="A879" s="50"/>
      <c r="B879" s="50"/>
      <c r="C879" s="50"/>
      <c r="D879" s="50"/>
      <c r="E879" s="50"/>
      <c r="F879" s="50"/>
      <c r="G879" s="50"/>
      <c r="H879" s="50"/>
      <c r="I879" s="50"/>
      <c r="J879" s="50"/>
      <c r="K879" s="50"/>
      <c r="L879" s="50"/>
      <c r="M879" s="50"/>
      <c r="N879" s="50"/>
      <c r="O879" s="50"/>
      <c r="P879" s="50"/>
      <c r="Q879" s="50"/>
      <c r="R879" s="50"/>
      <c r="S879" s="50"/>
      <c r="T879" s="50"/>
      <c r="U879" s="50"/>
      <c r="V879" s="50"/>
      <c r="W879" s="50"/>
      <c r="X879" s="50"/>
      <c r="Y879" s="50"/>
      <c r="Z879" s="50"/>
    </row>
    <row r="880" spans="1:26" ht="15" x14ac:dyDescent="0.25">
      <c r="A880" s="50"/>
      <c r="B880" s="50"/>
      <c r="C880" s="50"/>
      <c r="D880" s="50"/>
      <c r="E880" s="50"/>
      <c r="F880" s="50"/>
      <c r="G880" s="50"/>
      <c r="H880" s="50"/>
      <c r="I880" s="50"/>
      <c r="J880" s="50"/>
      <c r="K880" s="50"/>
      <c r="L880" s="50"/>
      <c r="M880" s="50"/>
      <c r="N880" s="50"/>
      <c r="O880" s="50"/>
      <c r="P880" s="50"/>
      <c r="Q880" s="50"/>
      <c r="R880" s="50"/>
      <c r="S880" s="50"/>
      <c r="T880" s="50"/>
      <c r="U880" s="50"/>
      <c r="V880" s="50"/>
      <c r="W880" s="50"/>
      <c r="X880" s="50"/>
      <c r="Y880" s="50"/>
      <c r="Z880" s="50"/>
    </row>
    <row r="881" spans="1:26" ht="15" x14ac:dyDescent="0.25">
      <c r="A881" s="50"/>
      <c r="B881" s="50"/>
      <c r="C881" s="50"/>
      <c r="D881" s="50"/>
      <c r="E881" s="50"/>
      <c r="F881" s="50"/>
      <c r="G881" s="50"/>
      <c r="H881" s="50"/>
      <c r="I881" s="50"/>
      <c r="J881" s="50"/>
      <c r="K881" s="50"/>
      <c r="L881" s="50"/>
      <c r="M881" s="50"/>
      <c r="N881" s="50"/>
      <c r="O881" s="50"/>
      <c r="P881" s="50"/>
      <c r="Q881" s="50"/>
      <c r="R881" s="50"/>
      <c r="S881" s="50"/>
      <c r="T881" s="50"/>
      <c r="U881" s="50"/>
      <c r="V881" s="50"/>
      <c r="W881" s="50"/>
      <c r="X881" s="50"/>
      <c r="Y881" s="50"/>
      <c r="Z881" s="50"/>
    </row>
    <row r="882" spans="1:26" ht="15" x14ac:dyDescent="0.25">
      <c r="A882" s="50"/>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0"/>
      <c r="Z882" s="50"/>
    </row>
    <row r="883" spans="1:26" ht="15" x14ac:dyDescent="0.25">
      <c r="A883" s="50"/>
      <c r="B883" s="50"/>
      <c r="C883" s="50"/>
      <c r="D883" s="50"/>
      <c r="E883" s="50"/>
      <c r="F883" s="50"/>
      <c r="G883" s="50"/>
      <c r="H883" s="50"/>
      <c r="I883" s="50"/>
      <c r="J883" s="50"/>
      <c r="K883" s="50"/>
      <c r="L883" s="50"/>
      <c r="M883" s="50"/>
      <c r="N883" s="50"/>
      <c r="O883" s="50"/>
      <c r="P883" s="50"/>
      <c r="Q883" s="50"/>
      <c r="R883" s="50"/>
      <c r="S883" s="50"/>
      <c r="T883" s="50"/>
      <c r="U883" s="50"/>
      <c r="V883" s="50"/>
      <c r="W883" s="50"/>
      <c r="X883" s="50"/>
      <c r="Y883" s="50"/>
      <c r="Z883" s="50"/>
    </row>
    <row r="884" spans="1:26" ht="15" x14ac:dyDescent="0.25">
      <c r="A884" s="50"/>
      <c r="B884" s="50"/>
      <c r="C884" s="50"/>
      <c r="D884" s="50"/>
      <c r="E884" s="50"/>
      <c r="F884" s="50"/>
      <c r="G884" s="50"/>
      <c r="H884" s="50"/>
      <c r="I884" s="50"/>
      <c r="J884" s="50"/>
      <c r="K884" s="50"/>
      <c r="L884" s="50"/>
      <c r="M884" s="50"/>
      <c r="N884" s="50"/>
      <c r="O884" s="50"/>
      <c r="P884" s="50"/>
      <c r="Q884" s="50"/>
      <c r="R884" s="50"/>
      <c r="S884" s="50"/>
      <c r="T884" s="50"/>
      <c r="U884" s="50"/>
      <c r="V884" s="50"/>
      <c r="W884" s="50"/>
      <c r="X884" s="50"/>
      <c r="Y884" s="50"/>
      <c r="Z884" s="50"/>
    </row>
    <row r="885" spans="1:26" ht="15" x14ac:dyDescent="0.25">
      <c r="A885" s="50"/>
      <c r="B885" s="50"/>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row>
    <row r="886" spans="1:26" ht="15" x14ac:dyDescent="0.25">
      <c r="A886" s="50"/>
      <c r="B886" s="50"/>
      <c r="C886" s="50"/>
      <c r="D886" s="50"/>
      <c r="E886" s="50"/>
      <c r="F886" s="50"/>
      <c r="G886" s="50"/>
      <c r="H886" s="50"/>
      <c r="I886" s="50"/>
      <c r="J886" s="50"/>
      <c r="K886" s="50"/>
      <c r="L886" s="50"/>
      <c r="M886" s="50"/>
      <c r="N886" s="50"/>
      <c r="O886" s="50"/>
      <c r="P886" s="50"/>
      <c r="Q886" s="50"/>
      <c r="R886" s="50"/>
      <c r="S886" s="50"/>
      <c r="T886" s="50"/>
      <c r="U886" s="50"/>
      <c r="V886" s="50"/>
      <c r="W886" s="50"/>
      <c r="X886" s="50"/>
      <c r="Y886" s="50"/>
      <c r="Z886" s="50"/>
    </row>
    <row r="887" spans="1:26" ht="15" x14ac:dyDescent="0.25">
      <c r="A887" s="50"/>
      <c r="B887" s="50"/>
      <c r="C887" s="50"/>
      <c r="D887" s="50"/>
      <c r="E887" s="50"/>
      <c r="F887" s="50"/>
      <c r="G887" s="50"/>
      <c r="H887" s="50"/>
      <c r="I887" s="50"/>
      <c r="J887" s="50"/>
      <c r="K887" s="50"/>
      <c r="L887" s="50"/>
      <c r="M887" s="50"/>
      <c r="N887" s="50"/>
      <c r="O887" s="50"/>
      <c r="P887" s="50"/>
      <c r="Q887" s="50"/>
      <c r="R887" s="50"/>
      <c r="S887" s="50"/>
      <c r="T887" s="50"/>
      <c r="U887" s="50"/>
      <c r="V887" s="50"/>
      <c r="W887" s="50"/>
      <c r="X887" s="50"/>
      <c r="Y887" s="50"/>
      <c r="Z887" s="50"/>
    </row>
    <row r="888" spans="1:26" ht="15" x14ac:dyDescent="0.25">
      <c r="A888" s="50"/>
      <c r="B888" s="50"/>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row>
    <row r="889" spans="1:26" ht="15" x14ac:dyDescent="0.25">
      <c r="A889" s="50"/>
      <c r="B889" s="50"/>
      <c r="C889" s="50"/>
      <c r="D889" s="50"/>
      <c r="E889" s="50"/>
      <c r="F889" s="50"/>
      <c r="G889" s="50"/>
      <c r="H889" s="50"/>
      <c r="I889" s="50"/>
      <c r="J889" s="50"/>
      <c r="K889" s="50"/>
      <c r="L889" s="50"/>
      <c r="M889" s="50"/>
      <c r="N889" s="50"/>
      <c r="O889" s="50"/>
      <c r="P889" s="50"/>
      <c r="Q889" s="50"/>
      <c r="R889" s="50"/>
      <c r="S889" s="50"/>
      <c r="T889" s="50"/>
      <c r="U889" s="50"/>
      <c r="V889" s="50"/>
      <c r="W889" s="50"/>
      <c r="X889" s="50"/>
      <c r="Y889" s="50"/>
      <c r="Z889" s="50"/>
    </row>
    <row r="890" spans="1:26" ht="15" x14ac:dyDescent="0.25">
      <c r="A890" s="50"/>
      <c r="B890" s="50"/>
      <c r="C890" s="50"/>
      <c r="D890" s="50"/>
      <c r="E890" s="50"/>
      <c r="F890" s="50"/>
      <c r="G890" s="50"/>
      <c r="H890" s="50"/>
      <c r="I890" s="50"/>
      <c r="J890" s="50"/>
      <c r="K890" s="50"/>
      <c r="L890" s="50"/>
      <c r="M890" s="50"/>
      <c r="N890" s="50"/>
      <c r="O890" s="50"/>
      <c r="P890" s="50"/>
      <c r="Q890" s="50"/>
      <c r="R890" s="50"/>
      <c r="S890" s="50"/>
      <c r="T890" s="50"/>
      <c r="U890" s="50"/>
      <c r="V890" s="50"/>
      <c r="W890" s="50"/>
      <c r="X890" s="50"/>
      <c r="Y890" s="50"/>
      <c r="Z890" s="50"/>
    </row>
    <row r="891" spans="1:26" ht="15" x14ac:dyDescent="0.25">
      <c r="A891" s="50"/>
      <c r="B891" s="50"/>
      <c r="C891" s="50"/>
      <c r="D891" s="50"/>
      <c r="E891" s="50"/>
      <c r="F891" s="50"/>
      <c r="G891" s="50"/>
      <c r="H891" s="50"/>
      <c r="I891" s="50"/>
      <c r="J891" s="50"/>
      <c r="K891" s="50"/>
      <c r="L891" s="50"/>
      <c r="M891" s="50"/>
      <c r="N891" s="50"/>
      <c r="O891" s="50"/>
      <c r="P891" s="50"/>
      <c r="Q891" s="50"/>
      <c r="R891" s="50"/>
      <c r="S891" s="50"/>
      <c r="T891" s="50"/>
      <c r="U891" s="50"/>
      <c r="V891" s="50"/>
      <c r="W891" s="50"/>
      <c r="X891" s="50"/>
      <c r="Y891" s="50"/>
      <c r="Z891" s="50"/>
    </row>
    <row r="892" spans="1:26" ht="15" x14ac:dyDescent="0.25">
      <c r="A892" s="50"/>
      <c r="B892" s="50"/>
      <c r="C892" s="50"/>
      <c r="D892" s="50"/>
      <c r="E892" s="50"/>
      <c r="F892" s="50"/>
      <c r="G892" s="50"/>
      <c r="H892" s="50"/>
      <c r="I892" s="50"/>
      <c r="J892" s="50"/>
      <c r="K892" s="50"/>
      <c r="L892" s="50"/>
      <c r="M892" s="50"/>
      <c r="N892" s="50"/>
      <c r="O892" s="50"/>
      <c r="P892" s="50"/>
      <c r="Q892" s="50"/>
      <c r="R892" s="50"/>
      <c r="S892" s="50"/>
      <c r="T892" s="50"/>
      <c r="U892" s="50"/>
      <c r="V892" s="50"/>
      <c r="W892" s="50"/>
      <c r="X892" s="50"/>
      <c r="Y892" s="50"/>
      <c r="Z892" s="50"/>
    </row>
    <row r="893" spans="1:26" ht="15" x14ac:dyDescent="0.25">
      <c r="A893" s="50"/>
      <c r="B893" s="50"/>
      <c r="C893" s="50"/>
      <c r="D893" s="50"/>
      <c r="E893" s="50"/>
      <c r="F893" s="50"/>
      <c r="G893" s="50"/>
      <c r="H893" s="50"/>
      <c r="I893" s="50"/>
      <c r="J893" s="50"/>
      <c r="K893" s="50"/>
      <c r="L893" s="50"/>
      <c r="M893" s="50"/>
      <c r="N893" s="50"/>
      <c r="O893" s="50"/>
      <c r="P893" s="50"/>
      <c r="Q893" s="50"/>
      <c r="R893" s="50"/>
      <c r="S893" s="50"/>
      <c r="T893" s="50"/>
      <c r="U893" s="50"/>
      <c r="V893" s="50"/>
      <c r="W893" s="50"/>
      <c r="X893" s="50"/>
      <c r="Y893" s="50"/>
      <c r="Z893" s="50"/>
    </row>
    <row r="894" spans="1:26" ht="15" x14ac:dyDescent="0.25">
      <c r="A894" s="50"/>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0"/>
      <c r="Z894" s="50"/>
    </row>
    <row r="895" spans="1:26" ht="15" x14ac:dyDescent="0.25">
      <c r="A895" s="50"/>
      <c r="B895" s="50"/>
      <c r="C895" s="50"/>
      <c r="D895" s="50"/>
      <c r="E895" s="50"/>
      <c r="F895" s="50"/>
      <c r="G895" s="50"/>
      <c r="H895" s="50"/>
      <c r="I895" s="50"/>
      <c r="J895" s="50"/>
      <c r="K895" s="50"/>
      <c r="L895" s="50"/>
      <c r="M895" s="50"/>
      <c r="N895" s="50"/>
      <c r="O895" s="50"/>
      <c r="P895" s="50"/>
      <c r="Q895" s="50"/>
      <c r="R895" s="50"/>
      <c r="S895" s="50"/>
      <c r="T895" s="50"/>
      <c r="U895" s="50"/>
      <c r="V895" s="50"/>
      <c r="W895" s="50"/>
      <c r="X895" s="50"/>
      <c r="Y895" s="50"/>
      <c r="Z895" s="50"/>
    </row>
    <row r="896" spans="1:26" ht="15" x14ac:dyDescent="0.25">
      <c r="A896" s="50"/>
      <c r="B896" s="50"/>
      <c r="C896" s="50"/>
      <c r="D896" s="50"/>
      <c r="E896" s="50"/>
      <c r="F896" s="50"/>
      <c r="G896" s="50"/>
      <c r="H896" s="50"/>
      <c r="I896" s="50"/>
      <c r="J896" s="50"/>
      <c r="K896" s="50"/>
      <c r="L896" s="50"/>
      <c r="M896" s="50"/>
      <c r="N896" s="50"/>
      <c r="O896" s="50"/>
      <c r="P896" s="50"/>
      <c r="Q896" s="50"/>
      <c r="R896" s="50"/>
      <c r="S896" s="50"/>
      <c r="T896" s="50"/>
      <c r="U896" s="50"/>
      <c r="V896" s="50"/>
      <c r="W896" s="50"/>
      <c r="X896" s="50"/>
      <c r="Y896" s="50"/>
      <c r="Z896" s="50"/>
    </row>
    <row r="897" spans="1:26" ht="15" x14ac:dyDescent="0.25">
      <c r="A897" s="50"/>
      <c r="B897" s="50"/>
      <c r="C897" s="50"/>
      <c r="D897" s="50"/>
      <c r="E897" s="50"/>
      <c r="F897" s="50"/>
      <c r="G897" s="50"/>
      <c r="H897" s="50"/>
      <c r="I897" s="50"/>
      <c r="J897" s="50"/>
      <c r="K897" s="50"/>
      <c r="L897" s="50"/>
      <c r="M897" s="50"/>
      <c r="N897" s="50"/>
      <c r="O897" s="50"/>
      <c r="P897" s="50"/>
      <c r="Q897" s="50"/>
      <c r="R897" s="50"/>
      <c r="S897" s="50"/>
      <c r="T897" s="50"/>
      <c r="U897" s="50"/>
      <c r="V897" s="50"/>
      <c r="W897" s="50"/>
      <c r="X897" s="50"/>
      <c r="Y897" s="50"/>
      <c r="Z897" s="50"/>
    </row>
    <row r="898" spans="1:26" ht="15" x14ac:dyDescent="0.25">
      <c r="A898" s="50"/>
      <c r="B898" s="50"/>
      <c r="C898" s="50"/>
      <c r="D898" s="50"/>
      <c r="E898" s="50"/>
      <c r="F898" s="50"/>
      <c r="G898" s="50"/>
      <c r="H898" s="50"/>
      <c r="I898" s="50"/>
      <c r="J898" s="50"/>
      <c r="K898" s="50"/>
      <c r="L898" s="50"/>
      <c r="M898" s="50"/>
      <c r="N898" s="50"/>
      <c r="O898" s="50"/>
      <c r="P898" s="50"/>
      <c r="Q898" s="50"/>
      <c r="R898" s="50"/>
      <c r="S898" s="50"/>
      <c r="T898" s="50"/>
      <c r="U898" s="50"/>
      <c r="V898" s="50"/>
      <c r="W898" s="50"/>
      <c r="X898" s="50"/>
      <c r="Y898" s="50"/>
      <c r="Z898" s="50"/>
    </row>
    <row r="899" spans="1:26" ht="15" x14ac:dyDescent="0.25">
      <c r="A899" s="50"/>
      <c r="B899" s="50"/>
      <c r="C899" s="50"/>
      <c r="D899" s="50"/>
      <c r="E899" s="50"/>
      <c r="F899" s="50"/>
      <c r="G899" s="50"/>
      <c r="H899" s="50"/>
      <c r="I899" s="50"/>
      <c r="J899" s="50"/>
      <c r="K899" s="50"/>
      <c r="L899" s="50"/>
      <c r="M899" s="50"/>
      <c r="N899" s="50"/>
      <c r="O899" s="50"/>
      <c r="P899" s="50"/>
      <c r="Q899" s="50"/>
      <c r="R899" s="50"/>
      <c r="S899" s="50"/>
      <c r="T899" s="50"/>
      <c r="U899" s="50"/>
      <c r="V899" s="50"/>
      <c r="W899" s="50"/>
      <c r="X899" s="50"/>
      <c r="Y899" s="50"/>
      <c r="Z899" s="50"/>
    </row>
    <row r="900" spans="1:26" ht="15" x14ac:dyDescent="0.25">
      <c r="A900" s="50"/>
      <c r="B900" s="50"/>
      <c r="C900" s="50"/>
      <c r="D900" s="50"/>
      <c r="E900" s="50"/>
      <c r="F900" s="50"/>
      <c r="G900" s="50"/>
      <c r="H900" s="50"/>
      <c r="I900" s="50"/>
      <c r="J900" s="50"/>
      <c r="K900" s="50"/>
      <c r="L900" s="50"/>
      <c r="M900" s="50"/>
      <c r="N900" s="50"/>
      <c r="O900" s="50"/>
      <c r="P900" s="50"/>
      <c r="Q900" s="50"/>
      <c r="R900" s="50"/>
      <c r="S900" s="50"/>
      <c r="T900" s="50"/>
      <c r="U900" s="50"/>
      <c r="V900" s="50"/>
      <c r="W900" s="50"/>
      <c r="X900" s="50"/>
      <c r="Y900" s="50"/>
      <c r="Z900" s="50"/>
    </row>
    <row r="901" spans="1:26" ht="15" x14ac:dyDescent="0.25">
      <c r="A901" s="50"/>
      <c r="B901" s="50"/>
      <c r="C901" s="50"/>
      <c r="D901" s="50"/>
      <c r="E901" s="50"/>
      <c r="F901" s="50"/>
      <c r="G901" s="50"/>
      <c r="H901" s="50"/>
      <c r="I901" s="50"/>
      <c r="J901" s="50"/>
      <c r="K901" s="50"/>
      <c r="L901" s="50"/>
      <c r="M901" s="50"/>
      <c r="N901" s="50"/>
      <c r="O901" s="50"/>
      <c r="P901" s="50"/>
      <c r="Q901" s="50"/>
      <c r="R901" s="50"/>
      <c r="S901" s="50"/>
      <c r="T901" s="50"/>
      <c r="U901" s="50"/>
      <c r="V901" s="50"/>
      <c r="W901" s="50"/>
      <c r="X901" s="50"/>
      <c r="Y901" s="50"/>
      <c r="Z901" s="50"/>
    </row>
    <row r="902" spans="1:26" ht="15" x14ac:dyDescent="0.25">
      <c r="A902" s="50"/>
      <c r="B902" s="50"/>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row>
    <row r="903" spans="1:26" ht="15" x14ac:dyDescent="0.25">
      <c r="A903" s="50"/>
      <c r="B903" s="50"/>
      <c r="C903" s="50"/>
      <c r="D903" s="50"/>
      <c r="E903" s="50"/>
      <c r="F903" s="50"/>
      <c r="G903" s="50"/>
      <c r="H903" s="50"/>
      <c r="I903" s="50"/>
      <c r="J903" s="50"/>
      <c r="K903" s="50"/>
      <c r="L903" s="50"/>
      <c r="M903" s="50"/>
      <c r="N903" s="50"/>
      <c r="O903" s="50"/>
      <c r="P903" s="50"/>
      <c r="Q903" s="50"/>
      <c r="R903" s="50"/>
      <c r="S903" s="50"/>
      <c r="T903" s="50"/>
      <c r="U903" s="50"/>
      <c r="V903" s="50"/>
      <c r="W903" s="50"/>
      <c r="X903" s="50"/>
      <c r="Y903" s="50"/>
      <c r="Z903" s="50"/>
    </row>
    <row r="904" spans="1:26" ht="15" x14ac:dyDescent="0.25">
      <c r="A904" s="50"/>
      <c r="B904" s="50"/>
      <c r="C904" s="50"/>
      <c r="D904" s="50"/>
      <c r="E904" s="50"/>
      <c r="F904" s="50"/>
      <c r="G904" s="50"/>
      <c r="H904" s="50"/>
      <c r="I904" s="50"/>
      <c r="J904" s="50"/>
      <c r="K904" s="50"/>
      <c r="L904" s="50"/>
      <c r="M904" s="50"/>
      <c r="N904" s="50"/>
      <c r="O904" s="50"/>
      <c r="P904" s="50"/>
      <c r="Q904" s="50"/>
      <c r="R904" s="50"/>
      <c r="S904" s="50"/>
      <c r="T904" s="50"/>
      <c r="U904" s="50"/>
      <c r="V904" s="50"/>
      <c r="W904" s="50"/>
      <c r="X904" s="50"/>
      <c r="Y904" s="50"/>
      <c r="Z904" s="50"/>
    </row>
    <row r="905" spans="1:26" ht="15" x14ac:dyDescent="0.25">
      <c r="A905" s="50"/>
      <c r="B905" s="50"/>
      <c r="C905" s="50"/>
      <c r="D905" s="50"/>
      <c r="E905" s="50"/>
      <c r="F905" s="50"/>
      <c r="G905" s="50"/>
      <c r="H905" s="50"/>
      <c r="I905" s="50"/>
      <c r="J905" s="50"/>
      <c r="K905" s="50"/>
      <c r="L905" s="50"/>
      <c r="M905" s="50"/>
      <c r="N905" s="50"/>
      <c r="O905" s="50"/>
      <c r="P905" s="50"/>
      <c r="Q905" s="50"/>
      <c r="R905" s="50"/>
      <c r="S905" s="50"/>
      <c r="T905" s="50"/>
      <c r="U905" s="50"/>
      <c r="V905" s="50"/>
      <c r="W905" s="50"/>
      <c r="X905" s="50"/>
      <c r="Y905" s="50"/>
      <c r="Z905" s="50"/>
    </row>
    <row r="906" spans="1:26" ht="15" x14ac:dyDescent="0.25">
      <c r="A906" s="50"/>
      <c r="B906" s="50"/>
      <c r="C906" s="50"/>
      <c r="D906" s="50"/>
      <c r="E906" s="50"/>
      <c r="F906" s="50"/>
      <c r="G906" s="50"/>
      <c r="H906" s="50"/>
      <c r="I906" s="50"/>
      <c r="J906" s="50"/>
      <c r="K906" s="50"/>
      <c r="L906" s="50"/>
      <c r="M906" s="50"/>
      <c r="N906" s="50"/>
      <c r="O906" s="50"/>
      <c r="P906" s="50"/>
      <c r="Q906" s="50"/>
      <c r="R906" s="50"/>
      <c r="S906" s="50"/>
      <c r="T906" s="50"/>
      <c r="U906" s="50"/>
      <c r="V906" s="50"/>
      <c r="W906" s="50"/>
      <c r="X906" s="50"/>
      <c r="Y906" s="50"/>
      <c r="Z906" s="50"/>
    </row>
    <row r="907" spans="1:26" ht="15" x14ac:dyDescent="0.25">
      <c r="A907" s="50"/>
      <c r="B907" s="50"/>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row>
    <row r="908" spans="1:26" ht="15" x14ac:dyDescent="0.25">
      <c r="A908" s="50"/>
      <c r="B908" s="50"/>
      <c r="C908" s="50"/>
      <c r="D908" s="50"/>
      <c r="E908" s="50"/>
      <c r="F908" s="50"/>
      <c r="G908" s="50"/>
      <c r="H908" s="50"/>
      <c r="I908" s="50"/>
      <c r="J908" s="50"/>
      <c r="K908" s="50"/>
      <c r="L908" s="50"/>
      <c r="M908" s="50"/>
      <c r="N908" s="50"/>
      <c r="O908" s="50"/>
      <c r="P908" s="50"/>
      <c r="Q908" s="50"/>
      <c r="R908" s="50"/>
      <c r="S908" s="50"/>
      <c r="T908" s="50"/>
      <c r="U908" s="50"/>
      <c r="V908" s="50"/>
      <c r="W908" s="50"/>
      <c r="X908" s="50"/>
      <c r="Y908" s="50"/>
      <c r="Z908" s="50"/>
    </row>
    <row r="909" spans="1:26" ht="15" x14ac:dyDescent="0.25">
      <c r="A909" s="50"/>
      <c r="B909" s="50"/>
      <c r="C909" s="50"/>
      <c r="D909" s="50"/>
      <c r="E909" s="50"/>
      <c r="F909" s="50"/>
      <c r="G909" s="50"/>
      <c r="H909" s="50"/>
      <c r="I909" s="50"/>
      <c r="J909" s="50"/>
      <c r="K909" s="50"/>
      <c r="L909" s="50"/>
      <c r="M909" s="50"/>
      <c r="N909" s="50"/>
      <c r="O909" s="50"/>
      <c r="P909" s="50"/>
      <c r="Q909" s="50"/>
      <c r="R909" s="50"/>
      <c r="S909" s="50"/>
      <c r="T909" s="50"/>
      <c r="U909" s="50"/>
      <c r="V909" s="50"/>
      <c r="W909" s="50"/>
      <c r="X909" s="50"/>
      <c r="Y909" s="50"/>
      <c r="Z909" s="50"/>
    </row>
    <row r="910" spans="1:26" ht="15" x14ac:dyDescent="0.25">
      <c r="A910" s="50"/>
      <c r="B910" s="50"/>
      <c r="C910" s="50"/>
      <c r="D910" s="50"/>
      <c r="E910" s="50"/>
      <c r="F910" s="50"/>
      <c r="G910" s="50"/>
      <c r="H910" s="50"/>
      <c r="I910" s="50"/>
      <c r="J910" s="50"/>
      <c r="K910" s="50"/>
      <c r="L910" s="50"/>
      <c r="M910" s="50"/>
      <c r="N910" s="50"/>
      <c r="O910" s="50"/>
      <c r="P910" s="50"/>
      <c r="Q910" s="50"/>
      <c r="R910" s="50"/>
      <c r="S910" s="50"/>
      <c r="T910" s="50"/>
      <c r="U910" s="50"/>
      <c r="V910" s="50"/>
      <c r="W910" s="50"/>
      <c r="X910" s="50"/>
      <c r="Y910" s="50"/>
      <c r="Z910" s="50"/>
    </row>
    <row r="911" spans="1:26" ht="15" x14ac:dyDescent="0.25">
      <c r="A911" s="50"/>
      <c r="B911" s="50"/>
      <c r="C911" s="50"/>
      <c r="D911" s="50"/>
      <c r="E911" s="50"/>
      <c r="F911" s="50"/>
      <c r="G911" s="50"/>
      <c r="H911" s="50"/>
      <c r="I911" s="50"/>
      <c r="J911" s="50"/>
      <c r="K911" s="50"/>
      <c r="L911" s="50"/>
      <c r="M911" s="50"/>
      <c r="N911" s="50"/>
      <c r="O911" s="50"/>
      <c r="P911" s="50"/>
      <c r="Q911" s="50"/>
      <c r="R911" s="50"/>
      <c r="S911" s="50"/>
      <c r="T911" s="50"/>
      <c r="U911" s="50"/>
      <c r="V911" s="50"/>
      <c r="W911" s="50"/>
      <c r="X911" s="50"/>
      <c r="Y911" s="50"/>
      <c r="Z911" s="50"/>
    </row>
    <row r="912" spans="1:26" ht="15" x14ac:dyDescent="0.25">
      <c r="A912" s="50"/>
      <c r="B912" s="50"/>
      <c r="C912" s="50"/>
      <c r="D912" s="50"/>
      <c r="E912" s="50"/>
      <c r="F912" s="50"/>
      <c r="G912" s="50"/>
      <c r="H912" s="50"/>
      <c r="I912" s="50"/>
      <c r="J912" s="50"/>
      <c r="K912" s="50"/>
      <c r="L912" s="50"/>
      <c r="M912" s="50"/>
      <c r="N912" s="50"/>
      <c r="O912" s="50"/>
      <c r="P912" s="50"/>
      <c r="Q912" s="50"/>
      <c r="R912" s="50"/>
      <c r="S912" s="50"/>
      <c r="T912" s="50"/>
      <c r="U912" s="50"/>
      <c r="V912" s="50"/>
      <c r="W912" s="50"/>
      <c r="X912" s="50"/>
      <c r="Y912" s="50"/>
      <c r="Z912" s="50"/>
    </row>
    <row r="913" spans="1:26" ht="15" x14ac:dyDescent="0.25">
      <c r="A913" s="50"/>
      <c r="B913" s="50"/>
      <c r="C913" s="50"/>
      <c r="D913" s="50"/>
      <c r="E913" s="50"/>
      <c r="F913" s="50"/>
      <c r="G913" s="50"/>
      <c r="H913" s="50"/>
      <c r="I913" s="50"/>
      <c r="J913" s="50"/>
      <c r="K913" s="50"/>
      <c r="L913" s="50"/>
      <c r="M913" s="50"/>
      <c r="N913" s="50"/>
      <c r="O913" s="50"/>
      <c r="P913" s="50"/>
      <c r="Q913" s="50"/>
      <c r="R913" s="50"/>
      <c r="S913" s="50"/>
      <c r="T913" s="50"/>
      <c r="U913" s="50"/>
      <c r="V913" s="50"/>
      <c r="W913" s="50"/>
      <c r="X913" s="50"/>
      <c r="Y913" s="50"/>
      <c r="Z913" s="50"/>
    </row>
    <row r="914" spans="1:26" ht="15" x14ac:dyDescent="0.25">
      <c r="A914" s="50"/>
      <c r="B914" s="50"/>
      <c r="C914" s="50"/>
      <c r="D914" s="50"/>
      <c r="E914" s="50"/>
      <c r="F914" s="50"/>
      <c r="G914" s="50"/>
      <c r="H914" s="50"/>
      <c r="I914" s="50"/>
      <c r="J914" s="50"/>
      <c r="K914" s="50"/>
      <c r="L914" s="50"/>
      <c r="M914" s="50"/>
      <c r="N914" s="50"/>
      <c r="O914" s="50"/>
      <c r="P914" s="50"/>
      <c r="Q914" s="50"/>
      <c r="R914" s="50"/>
      <c r="S914" s="50"/>
      <c r="T914" s="50"/>
      <c r="U914" s="50"/>
      <c r="V914" s="50"/>
      <c r="W914" s="50"/>
      <c r="X914" s="50"/>
      <c r="Y914" s="50"/>
      <c r="Z914" s="50"/>
    </row>
    <row r="915" spans="1:26" ht="15" x14ac:dyDescent="0.25">
      <c r="A915" s="50"/>
      <c r="B915" s="50"/>
      <c r="C915" s="50"/>
      <c r="D915" s="50"/>
      <c r="E915" s="50"/>
      <c r="F915" s="50"/>
      <c r="G915" s="50"/>
      <c r="H915" s="50"/>
      <c r="I915" s="50"/>
      <c r="J915" s="50"/>
      <c r="K915" s="50"/>
      <c r="L915" s="50"/>
      <c r="M915" s="50"/>
      <c r="N915" s="50"/>
      <c r="O915" s="50"/>
      <c r="P915" s="50"/>
      <c r="Q915" s="50"/>
      <c r="R915" s="50"/>
      <c r="S915" s="50"/>
      <c r="T915" s="50"/>
      <c r="U915" s="50"/>
      <c r="V915" s="50"/>
      <c r="W915" s="50"/>
      <c r="X915" s="50"/>
      <c r="Y915" s="50"/>
      <c r="Z915" s="50"/>
    </row>
    <row r="916" spans="1:26" ht="15" x14ac:dyDescent="0.25">
      <c r="A916" s="50"/>
      <c r="B916" s="50"/>
      <c r="C916" s="50"/>
      <c r="D916" s="50"/>
      <c r="E916" s="50"/>
      <c r="F916" s="50"/>
      <c r="G916" s="50"/>
      <c r="H916" s="50"/>
      <c r="I916" s="50"/>
      <c r="J916" s="50"/>
      <c r="K916" s="50"/>
      <c r="L916" s="50"/>
      <c r="M916" s="50"/>
      <c r="N916" s="50"/>
      <c r="O916" s="50"/>
      <c r="P916" s="50"/>
      <c r="Q916" s="50"/>
      <c r="R916" s="50"/>
      <c r="S916" s="50"/>
      <c r="T916" s="50"/>
      <c r="U916" s="50"/>
      <c r="V916" s="50"/>
      <c r="W916" s="50"/>
      <c r="X916" s="50"/>
      <c r="Y916" s="50"/>
      <c r="Z916" s="50"/>
    </row>
    <row r="917" spans="1:26" ht="15" x14ac:dyDescent="0.25">
      <c r="A917" s="50"/>
      <c r="B917" s="50"/>
      <c r="C917" s="50"/>
      <c r="D917" s="50"/>
      <c r="E917" s="50"/>
      <c r="F917" s="50"/>
      <c r="G917" s="50"/>
      <c r="H917" s="50"/>
      <c r="I917" s="50"/>
      <c r="J917" s="50"/>
      <c r="K917" s="50"/>
      <c r="L917" s="50"/>
      <c r="M917" s="50"/>
      <c r="N917" s="50"/>
      <c r="O917" s="50"/>
      <c r="P917" s="50"/>
      <c r="Q917" s="50"/>
      <c r="R917" s="50"/>
      <c r="S917" s="50"/>
      <c r="T917" s="50"/>
      <c r="U917" s="50"/>
      <c r="V917" s="50"/>
      <c r="W917" s="50"/>
      <c r="X917" s="50"/>
      <c r="Y917" s="50"/>
      <c r="Z917" s="50"/>
    </row>
    <row r="918" spans="1:26" ht="15" x14ac:dyDescent="0.25">
      <c r="A918" s="50"/>
      <c r="B918" s="50"/>
      <c r="C918" s="50"/>
      <c r="D918" s="50"/>
      <c r="E918" s="50"/>
      <c r="F918" s="50"/>
      <c r="G918" s="50"/>
      <c r="H918" s="50"/>
      <c r="I918" s="50"/>
      <c r="J918" s="50"/>
      <c r="K918" s="50"/>
      <c r="L918" s="50"/>
      <c r="M918" s="50"/>
      <c r="N918" s="50"/>
      <c r="O918" s="50"/>
      <c r="P918" s="50"/>
      <c r="Q918" s="50"/>
      <c r="R918" s="50"/>
      <c r="S918" s="50"/>
      <c r="T918" s="50"/>
      <c r="U918" s="50"/>
      <c r="V918" s="50"/>
      <c r="W918" s="50"/>
      <c r="X918" s="50"/>
      <c r="Y918" s="50"/>
      <c r="Z918" s="50"/>
    </row>
    <row r="919" spans="1:26" ht="15" x14ac:dyDescent="0.25">
      <c r="A919" s="50"/>
      <c r="B919" s="50"/>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row>
    <row r="920" spans="1:26" ht="15" x14ac:dyDescent="0.25">
      <c r="A920" s="50"/>
      <c r="B920" s="50"/>
      <c r="C920" s="50"/>
      <c r="D920" s="50"/>
      <c r="E920" s="50"/>
      <c r="F920" s="50"/>
      <c r="G920" s="50"/>
      <c r="H920" s="50"/>
      <c r="I920" s="50"/>
      <c r="J920" s="50"/>
      <c r="K920" s="50"/>
      <c r="L920" s="50"/>
      <c r="M920" s="50"/>
      <c r="N920" s="50"/>
      <c r="O920" s="50"/>
      <c r="P920" s="50"/>
      <c r="Q920" s="50"/>
      <c r="R920" s="50"/>
      <c r="S920" s="50"/>
      <c r="T920" s="50"/>
      <c r="U920" s="50"/>
      <c r="V920" s="50"/>
      <c r="W920" s="50"/>
      <c r="X920" s="50"/>
      <c r="Y920" s="50"/>
      <c r="Z920" s="50"/>
    </row>
    <row r="921" spans="1:26" ht="15" x14ac:dyDescent="0.25">
      <c r="A921" s="50"/>
      <c r="B921" s="50"/>
      <c r="C921" s="50"/>
      <c r="D921" s="50"/>
      <c r="E921" s="50"/>
      <c r="F921" s="50"/>
      <c r="G921" s="50"/>
      <c r="H921" s="50"/>
      <c r="I921" s="50"/>
      <c r="J921" s="50"/>
      <c r="K921" s="50"/>
      <c r="L921" s="50"/>
      <c r="M921" s="50"/>
      <c r="N921" s="50"/>
      <c r="O921" s="50"/>
      <c r="P921" s="50"/>
      <c r="Q921" s="50"/>
      <c r="R921" s="50"/>
      <c r="S921" s="50"/>
      <c r="T921" s="50"/>
      <c r="U921" s="50"/>
      <c r="V921" s="50"/>
      <c r="W921" s="50"/>
      <c r="X921" s="50"/>
      <c r="Y921" s="50"/>
      <c r="Z921" s="50"/>
    </row>
    <row r="922" spans="1:26" ht="15" x14ac:dyDescent="0.25">
      <c r="A922" s="50"/>
      <c r="B922" s="50"/>
      <c r="C922" s="50"/>
      <c r="D922" s="50"/>
      <c r="E922" s="50"/>
      <c r="F922" s="50"/>
      <c r="G922" s="50"/>
      <c r="H922" s="50"/>
      <c r="I922" s="50"/>
      <c r="J922" s="50"/>
      <c r="K922" s="50"/>
      <c r="L922" s="50"/>
      <c r="M922" s="50"/>
      <c r="N922" s="50"/>
      <c r="O922" s="50"/>
      <c r="P922" s="50"/>
      <c r="Q922" s="50"/>
      <c r="R922" s="50"/>
      <c r="S922" s="50"/>
      <c r="T922" s="50"/>
      <c r="U922" s="50"/>
      <c r="V922" s="50"/>
      <c r="W922" s="50"/>
      <c r="X922" s="50"/>
      <c r="Y922" s="50"/>
      <c r="Z922" s="50"/>
    </row>
    <row r="923" spans="1:26" ht="15" x14ac:dyDescent="0.25">
      <c r="A923" s="50"/>
      <c r="B923" s="50"/>
      <c r="C923" s="50"/>
      <c r="D923" s="50"/>
      <c r="E923" s="50"/>
      <c r="F923" s="50"/>
      <c r="G923" s="50"/>
      <c r="H923" s="50"/>
      <c r="I923" s="50"/>
      <c r="J923" s="50"/>
      <c r="K923" s="50"/>
      <c r="L923" s="50"/>
      <c r="M923" s="50"/>
      <c r="N923" s="50"/>
      <c r="O923" s="50"/>
      <c r="P923" s="50"/>
      <c r="Q923" s="50"/>
      <c r="R923" s="50"/>
      <c r="S923" s="50"/>
      <c r="T923" s="50"/>
      <c r="U923" s="50"/>
      <c r="V923" s="50"/>
      <c r="W923" s="50"/>
      <c r="X923" s="50"/>
      <c r="Y923" s="50"/>
      <c r="Z923" s="50"/>
    </row>
    <row r="924" spans="1:26" ht="15" x14ac:dyDescent="0.25">
      <c r="A924" s="50"/>
      <c r="B924" s="50"/>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row>
    <row r="925" spans="1:26" ht="15" x14ac:dyDescent="0.25">
      <c r="A925" s="50"/>
      <c r="B925" s="50"/>
      <c r="C925" s="50"/>
      <c r="D925" s="50"/>
      <c r="E925" s="50"/>
      <c r="F925" s="50"/>
      <c r="G925" s="50"/>
      <c r="H925" s="50"/>
      <c r="I925" s="50"/>
      <c r="J925" s="50"/>
      <c r="K925" s="50"/>
      <c r="L925" s="50"/>
      <c r="M925" s="50"/>
      <c r="N925" s="50"/>
      <c r="O925" s="50"/>
      <c r="P925" s="50"/>
      <c r="Q925" s="50"/>
      <c r="R925" s="50"/>
      <c r="S925" s="50"/>
      <c r="T925" s="50"/>
      <c r="U925" s="50"/>
      <c r="V925" s="50"/>
      <c r="W925" s="50"/>
      <c r="X925" s="50"/>
      <c r="Y925" s="50"/>
      <c r="Z925" s="50"/>
    </row>
    <row r="926" spans="1:26" ht="15" x14ac:dyDescent="0.25">
      <c r="A926" s="50"/>
      <c r="B926" s="50"/>
      <c r="C926" s="50"/>
      <c r="D926" s="50"/>
      <c r="E926" s="50"/>
      <c r="F926" s="50"/>
      <c r="G926" s="50"/>
      <c r="H926" s="50"/>
      <c r="I926" s="50"/>
      <c r="J926" s="50"/>
      <c r="K926" s="50"/>
      <c r="L926" s="50"/>
      <c r="M926" s="50"/>
      <c r="N926" s="50"/>
      <c r="O926" s="50"/>
      <c r="P926" s="50"/>
      <c r="Q926" s="50"/>
      <c r="R926" s="50"/>
      <c r="S926" s="50"/>
      <c r="T926" s="50"/>
      <c r="U926" s="50"/>
      <c r="V926" s="50"/>
      <c r="W926" s="50"/>
      <c r="X926" s="50"/>
      <c r="Y926" s="50"/>
      <c r="Z926" s="50"/>
    </row>
    <row r="927" spans="1:26" ht="15" x14ac:dyDescent="0.25">
      <c r="A927" s="50"/>
      <c r="B927" s="50"/>
      <c r="C927" s="50"/>
      <c r="D927" s="50"/>
      <c r="E927" s="50"/>
      <c r="F927" s="50"/>
      <c r="G927" s="50"/>
      <c r="H927" s="50"/>
      <c r="I927" s="50"/>
      <c r="J927" s="50"/>
      <c r="K927" s="50"/>
      <c r="L927" s="50"/>
      <c r="M927" s="50"/>
      <c r="N927" s="50"/>
      <c r="O927" s="50"/>
      <c r="P927" s="50"/>
      <c r="Q927" s="50"/>
      <c r="R927" s="50"/>
      <c r="S927" s="50"/>
      <c r="T927" s="50"/>
      <c r="U927" s="50"/>
      <c r="V927" s="50"/>
      <c r="W927" s="50"/>
      <c r="X927" s="50"/>
      <c r="Y927" s="50"/>
      <c r="Z927" s="50"/>
    </row>
    <row r="928" spans="1:26" ht="15" x14ac:dyDescent="0.25">
      <c r="A928" s="50"/>
      <c r="B928" s="50"/>
      <c r="C928" s="50"/>
      <c r="D928" s="50"/>
      <c r="E928" s="50"/>
      <c r="F928" s="50"/>
      <c r="G928" s="50"/>
      <c r="H928" s="50"/>
      <c r="I928" s="50"/>
      <c r="J928" s="50"/>
      <c r="K928" s="50"/>
      <c r="L928" s="50"/>
      <c r="M928" s="50"/>
      <c r="N928" s="50"/>
      <c r="O928" s="50"/>
      <c r="P928" s="50"/>
      <c r="Q928" s="50"/>
      <c r="R928" s="50"/>
      <c r="S928" s="50"/>
      <c r="T928" s="50"/>
      <c r="U928" s="50"/>
      <c r="V928" s="50"/>
      <c r="W928" s="50"/>
      <c r="X928" s="50"/>
      <c r="Y928" s="50"/>
      <c r="Z928" s="50"/>
    </row>
    <row r="929" spans="1:26" ht="15" x14ac:dyDescent="0.25">
      <c r="A929" s="50"/>
      <c r="B929" s="50"/>
      <c r="C929" s="50"/>
      <c r="D929" s="50"/>
      <c r="E929" s="50"/>
      <c r="F929" s="50"/>
      <c r="G929" s="50"/>
      <c r="H929" s="50"/>
      <c r="I929" s="50"/>
      <c r="J929" s="50"/>
      <c r="K929" s="50"/>
      <c r="L929" s="50"/>
      <c r="M929" s="50"/>
      <c r="N929" s="50"/>
      <c r="O929" s="50"/>
      <c r="P929" s="50"/>
      <c r="Q929" s="50"/>
      <c r="R929" s="50"/>
      <c r="S929" s="50"/>
      <c r="T929" s="50"/>
      <c r="U929" s="50"/>
      <c r="V929" s="50"/>
      <c r="W929" s="50"/>
      <c r="X929" s="50"/>
      <c r="Y929" s="50"/>
      <c r="Z929" s="50"/>
    </row>
    <row r="930" spans="1:26" ht="15" x14ac:dyDescent="0.25">
      <c r="A930" s="50"/>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row>
    <row r="931" spans="1:26" ht="15" x14ac:dyDescent="0.25">
      <c r="A931" s="50"/>
      <c r="B931" s="50"/>
      <c r="C931" s="50"/>
      <c r="D931" s="50"/>
      <c r="E931" s="50"/>
      <c r="F931" s="50"/>
      <c r="G931" s="50"/>
      <c r="H931" s="50"/>
      <c r="I931" s="50"/>
      <c r="J931" s="50"/>
      <c r="K931" s="50"/>
      <c r="L931" s="50"/>
      <c r="M931" s="50"/>
      <c r="N931" s="50"/>
      <c r="O931" s="50"/>
      <c r="P931" s="50"/>
      <c r="Q931" s="50"/>
      <c r="R931" s="50"/>
      <c r="S931" s="50"/>
      <c r="T931" s="50"/>
      <c r="U931" s="50"/>
      <c r="V931" s="50"/>
      <c r="W931" s="50"/>
      <c r="X931" s="50"/>
      <c r="Y931" s="50"/>
      <c r="Z931" s="50"/>
    </row>
    <row r="932" spans="1:26" ht="15" x14ac:dyDescent="0.25">
      <c r="A932" s="50"/>
      <c r="B932" s="50"/>
      <c r="C932" s="50"/>
      <c r="D932" s="50"/>
      <c r="E932" s="50"/>
      <c r="F932" s="50"/>
      <c r="G932" s="50"/>
      <c r="H932" s="50"/>
      <c r="I932" s="50"/>
      <c r="J932" s="50"/>
      <c r="K932" s="50"/>
      <c r="L932" s="50"/>
      <c r="M932" s="50"/>
      <c r="N932" s="50"/>
      <c r="O932" s="50"/>
      <c r="P932" s="50"/>
      <c r="Q932" s="50"/>
      <c r="R932" s="50"/>
      <c r="S932" s="50"/>
      <c r="T932" s="50"/>
      <c r="U932" s="50"/>
      <c r="V932" s="50"/>
      <c r="W932" s="50"/>
      <c r="X932" s="50"/>
      <c r="Y932" s="50"/>
      <c r="Z932" s="50"/>
    </row>
    <row r="933" spans="1:26" ht="15" x14ac:dyDescent="0.25">
      <c r="A933" s="50"/>
      <c r="B933" s="50"/>
      <c r="C933" s="50"/>
      <c r="D933" s="50"/>
      <c r="E933" s="50"/>
      <c r="F933" s="50"/>
      <c r="G933" s="50"/>
      <c r="H933" s="50"/>
      <c r="I933" s="50"/>
      <c r="J933" s="50"/>
      <c r="K933" s="50"/>
      <c r="L933" s="50"/>
      <c r="M933" s="50"/>
      <c r="N933" s="50"/>
      <c r="O933" s="50"/>
      <c r="P933" s="50"/>
      <c r="Q933" s="50"/>
      <c r="R933" s="50"/>
      <c r="S933" s="50"/>
      <c r="T933" s="50"/>
      <c r="U933" s="50"/>
      <c r="V933" s="50"/>
      <c r="W933" s="50"/>
      <c r="X933" s="50"/>
      <c r="Y933" s="50"/>
      <c r="Z933" s="50"/>
    </row>
    <row r="934" spans="1:26" ht="15" x14ac:dyDescent="0.25">
      <c r="A934" s="50"/>
      <c r="B934" s="50"/>
      <c r="C934" s="50"/>
      <c r="D934" s="50"/>
      <c r="E934" s="50"/>
      <c r="F934" s="50"/>
      <c r="G934" s="50"/>
      <c r="H934" s="50"/>
      <c r="I934" s="50"/>
      <c r="J934" s="50"/>
      <c r="K934" s="50"/>
      <c r="L934" s="50"/>
      <c r="M934" s="50"/>
      <c r="N934" s="50"/>
      <c r="O934" s="50"/>
      <c r="P934" s="50"/>
      <c r="Q934" s="50"/>
      <c r="R934" s="50"/>
      <c r="S934" s="50"/>
      <c r="T934" s="50"/>
      <c r="U934" s="50"/>
      <c r="V934" s="50"/>
      <c r="W934" s="50"/>
      <c r="X934" s="50"/>
      <c r="Y934" s="50"/>
      <c r="Z934" s="50"/>
    </row>
    <row r="935" spans="1:26" ht="15" x14ac:dyDescent="0.25">
      <c r="A935" s="50"/>
      <c r="B935" s="50"/>
      <c r="C935" s="50"/>
      <c r="D935" s="50"/>
      <c r="E935" s="50"/>
      <c r="F935" s="50"/>
      <c r="G935" s="50"/>
      <c r="H935" s="50"/>
      <c r="I935" s="50"/>
      <c r="J935" s="50"/>
      <c r="K935" s="50"/>
      <c r="L935" s="50"/>
      <c r="M935" s="50"/>
      <c r="N935" s="50"/>
      <c r="O935" s="50"/>
      <c r="P935" s="50"/>
      <c r="Q935" s="50"/>
      <c r="R935" s="50"/>
      <c r="S935" s="50"/>
      <c r="T935" s="50"/>
      <c r="U935" s="50"/>
      <c r="V935" s="50"/>
      <c r="W935" s="50"/>
      <c r="X935" s="50"/>
      <c r="Y935" s="50"/>
      <c r="Z935" s="50"/>
    </row>
    <row r="936" spans="1:26" ht="15" x14ac:dyDescent="0.25">
      <c r="A936" s="50"/>
      <c r="B936" s="50"/>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row>
    <row r="937" spans="1:26" ht="15" x14ac:dyDescent="0.25">
      <c r="A937" s="50"/>
      <c r="B937" s="50"/>
      <c r="C937" s="50"/>
      <c r="D937" s="50"/>
      <c r="E937" s="50"/>
      <c r="F937" s="50"/>
      <c r="G937" s="50"/>
      <c r="H937" s="50"/>
      <c r="I937" s="50"/>
      <c r="J937" s="50"/>
      <c r="K937" s="50"/>
      <c r="L937" s="50"/>
      <c r="M937" s="50"/>
      <c r="N937" s="50"/>
      <c r="O937" s="50"/>
      <c r="P937" s="50"/>
      <c r="Q937" s="50"/>
      <c r="R937" s="50"/>
      <c r="S937" s="50"/>
      <c r="T937" s="50"/>
      <c r="U937" s="50"/>
      <c r="V937" s="50"/>
      <c r="W937" s="50"/>
      <c r="X937" s="50"/>
      <c r="Y937" s="50"/>
      <c r="Z937" s="50"/>
    </row>
    <row r="938" spans="1:26" ht="15" x14ac:dyDescent="0.25">
      <c r="A938" s="50"/>
      <c r="B938" s="50"/>
      <c r="C938" s="50"/>
      <c r="D938" s="50"/>
      <c r="E938" s="50"/>
      <c r="F938" s="50"/>
      <c r="G938" s="50"/>
      <c r="H938" s="50"/>
      <c r="I938" s="50"/>
      <c r="J938" s="50"/>
      <c r="K938" s="50"/>
      <c r="L938" s="50"/>
      <c r="M938" s="50"/>
      <c r="N938" s="50"/>
      <c r="O938" s="50"/>
      <c r="P938" s="50"/>
      <c r="Q938" s="50"/>
      <c r="R938" s="50"/>
      <c r="S938" s="50"/>
      <c r="T938" s="50"/>
      <c r="U938" s="50"/>
      <c r="V938" s="50"/>
      <c r="W938" s="50"/>
      <c r="X938" s="50"/>
      <c r="Y938" s="50"/>
      <c r="Z938" s="50"/>
    </row>
    <row r="939" spans="1:26" ht="15" x14ac:dyDescent="0.25">
      <c r="A939" s="50"/>
      <c r="B939" s="50"/>
      <c r="C939" s="50"/>
      <c r="D939" s="50"/>
      <c r="E939" s="50"/>
      <c r="F939" s="50"/>
      <c r="G939" s="50"/>
      <c r="H939" s="50"/>
      <c r="I939" s="50"/>
      <c r="J939" s="50"/>
      <c r="K939" s="50"/>
      <c r="L939" s="50"/>
      <c r="M939" s="50"/>
      <c r="N939" s="50"/>
      <c r="O939" s="50"/>
      <c r="P939" s="50"/>
      <c r="Q939" s="50"/>
      <c r="R939" s="50"/>
      <c r="S939" s="50"/>
      <c r="T939" s="50"/>
      <c r="U939" s="50"/>
      <c r="V939" s="50"/>
      <c r="W939" s="50"/>
      <c r="X939" s="50"/>
      <c r="Y939" s="50"/>
      <c r="Z939" s="50"/>
    </row>
    <row r="940" spans="1:26" ht="15" x14ac:dyDescent="0.25">
      <c r="A940" s="50"/>
      <c r="B940" s="50"/>
      <c r="C940" s="50"/>
      <c r="D940" s="50"/>
      <c r="E940" s="50"/>
      <c r="F940" s="50"/>
      <c r="G940" s="50"/>
      <c r="H940" s="50"/>
      <c r="I940" s="50"/>
      <c r="J940" s="50"/>
      <c r="K940" s="50"/>
      <c r="L940" s="50"/>
      <c r="M940" s="50"/>
      <c r="N940" s="50"/>
      <c r="O940" s="50"/>
      <c r="P940" s="50"/>
      <c r="Q940" s="50"/>
      <c r="R940" s="50"/>
      <c r="S940" s="50"/>
      <c r="T940" s="50"/>
      <c r="U940" s="50"/>
      <c r="V940" s="50"/>
      <c r="W940" s="50"/>
      <c r="X940" s="50"/>
      <c r="Y940" s="50"/>
      <c r="Z940" s="50"/>
    </row>
    <row r="941" spans="1:26" ht="15" x14ac:dyDescent="0.25">
      <c r="A941" s="50"/>
      <c r="B941" s="50"/>
      <c r="C941" s="50"/>
      <c r="D941" s="50"/>
      <c r="E941" s="50"/>
      <c r="F941" s="50"/>
      <c r="G941" s="50"/>
      <c r="H941" s="50"/>
      <c r="I941" s="50"/>
      <c r="J941" s="50"/>
      <c r="K941" s="50"/>
      <c r="L941" s="50"/>
      <c r="M941" s="50"/>
      <c r="N941" s="50"/>
      <c r="O941" s="50"/>
      <c r="P941" s="50"/>
      <c r="Q941" s="50"/>
      <c r="R941" s="50"/>
      <c r="S941" s="50"/>
      <c r="T941" s="50"/>
      <c r="U941" s="50"/>
      <c r="V941" s="50"/>
      <c r="W941" s="50"/>
      <c r="X941" s="50"/>
      <c r="Y941" s="50"/>
      <c r="Z941" s="50"/>
    </row>
    <row r="942" spans="1:26" ht="15" x14ac:dyDescent="0.25">
      <c r="A942" s="50"/>
      <c r="B942" s="50"/>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row>
    <row r="943" spans="1:26" ht="15" x14ac:dyDescent="0.25">
      <c r="A943" s="50"/>
      <c r="B943" s="50"/>
      <c r="C943" s="50"/>
      <c r="D943" s="50"/>
      <c r="E943" s="50"/>
      <c r="F943" s="50"/>
      <c r="G943" s="50"/>
      <c r="H943" s="50"/>
      <c r="I943" s="50"/>
      <c r="J943" s="50"/>
      <c r="K943" s="50"/>
      <c r="L943" s="50"/>
      <c r="M943" s="50"/>
      <c r="N943" s="50"/>
      <c r="O943" s="50"/>
      <c r="P943" s="50"/>
      <c r="Q943" s="50"/>
      <c r="R943" s="50"/>
      <c r="S943" s="50"/>
      <c r="T943" s="50"/>
      <c r="U943" s="50"/>
      <c r="V943" s="50"/>
      <c r="W943" s="50"/>
      <c r="X943" s="50"/>
      <c r="Y943" s="50"/>
      <c r="Z943" s="50"/>
    </row>
    <row r="944" spans="1:26" ht="15" x14ac:dyDescent="0.25">
      <c r="A944" s="50"/>
      <c r="B944" s="50"/>
      <c r="C944" s="50"/>
      <c r="D944" s="50"/>
      <c r="E944" s="50"/>
      <c r="F944" s="50"/>
      <c r="G944" s="50"/>
      <c r="H944" s="50"/>
      <c r="I944" s="50"/>
      <c r="J944" s="50"/>
      <c r="K944" s="50"/>
      <c r="L944" s="50"/>
      <c r="M944" s="50"/>
      <c r="N944" s="50"/>
      <c r="O944" s="50"/>
      <c r="P944" s="50"/>
      <c r="Q944" s="50"/>
      <c r="R944" s="50"/>
      <c r="S944" s="50"/>
      <c r="T944" s="50"/>
      <c r="U944" s="50"/>
      <c r="V944" s="50"/>
      <c r="W944" s="50"/>
      <c r="X944" s="50"/>
      <c r="Y944" s="50"/>
      <c r="Z944" s="50"/>
    </row>
    <row r="945" spans="1:26" ht="15" x14ac:dyDescent="0.25">
      <c r="A945" s="50"/>
      <c r="B945" s="50"/>
      <c r="C945" s="50"/>
      <c r="D945" s="50"/>
      <c r="E945" s="50"/>
      <c r="F945" s="50"/>
      <c r="G945" s="50"/>
      <c r="H945" s="50"/>
      <c r="I945" s="50"/>
      <c r="J945" s="50"/>
      <c r="K945" s="50"/>
      <c r="L945" s="50"/>
      <c r="M945" s="50"/>
      <c r="N945" s="50"/>
      <c r="O945" s="50"/>
      <c r="P945" s="50"/>
      <c r="Q945" s="50"/>
      <c r="R945" s="50"/>
      <c r="S945" s="50"/>
      <c r="T945" s="50"/>
      <c r="U945" s="50"/>
      <c r="V945" s="50"/>
      <c r="W945" s="50"/>
      <c r="X945" s="50"/>
      <c r="Y945" s="50"/>
      <c r="Z945" s="50"/>
    </row>
    <row r="946" spans="1:26" ht="15" x14ac:dyDescent="0.25">
      <c r="A946" s="50"/>
      <c r="B946" s="50"/>
      <c r="C946" s="50"/>
      <c r="D946" s="50"/>
      <c r="E946" s="50"/>
      <c r="F946" s="50"/>
      <c r="G946" s="50"/>
      <c r="H946" s="50"/>
      <c r="I946" s="50"/>
      <c r="J946" s="50"/>
      <c r="K946" s="50"/>
      <c r="L946" s="50"/>
      <c r="M946" s="50"/>
      <c r="N946" s="50"/>
      <c r="O946" s="50"/>
      <c r="P946" s="50"/>
      <c r="Q946" s="50"/>
      <c r="R946" s="50"/>
      <c r="S946" s="50"/>
      <c r="T946" s="50"/>
      <c r="U946" s="50"/>
      <c r="V946" s="50"/>
      <c r="W946" s="50"/>
      <c r="X946" s="50"/>
      <c r="Y946" s="50"/>
      <c r="Z946" s="50"/>
    </row>
    <row r="947" spans="1:26" ht="15" x14ac:dyDescent="0.25">
      <c r="A947" s="50"/>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row>
    <row r="948" spans="1:26" ht="15" x14ac:dyDescent="0.25">
      <c r="A948" s="50"/>
      <c r="B948" s="50"/>
      <c r="C948" s="50"/>
      <c r="D948" s="50"/>
      <c r="E948" s="50"/>
      <c r="F948" s="50"/>
      <c r="G948" s="50"/>
      <c r="H948" s="50"/>
      <c r="I948" s="50"/>
      <c r="J948" s="50"/>
      <c r="K948" s="50"/>
      <c r="L948" s="50"/>
      <c r="M948" s="50"/>
      <c r="N948" s="50"/>
      <c r="O948" s="50"/>
      <c r="P948" s="50"/>
      <c r="Q948" s="50"/>
      <c r="R948" s="50"/>
      <c r="S948" s="50"/>
      <c r="T948" s="50"/>
      <c r="U948" s="50"/>
      <c r="V948" s="50"/>
      <c r="W948" s="50"/>
      <c r="X948" s="50"/>
      <c r="Y948" s="50"/>
      <c r="Z948" s="50"/>
    </row>
    <row r="949" spans="1:26" ht="15" x14ac:dyDescent="0.25">
      <c r="A949" s="50"/>
      <c r="B949" s="50"/>
      <c r="C949" s="50"/>
      <c r="D949" s="50"/>
      <c r="E949" s="50"/>
      <c r="F949" s="50"/>
      <c r="G949" s="50"/>
      <c r="H949" s="50"/>
      <c r="I949" s="50"/>
      <c r="J949" s="50"/>
      <c r="K949" s="50"/>
      <c r="L949" s="50"/>
      <c r="M949" s="50"/>
      <c r="N949" s="50"/>
      <c r="O949" s="50"/>
      <c r="P949" s="50"/>
      <c r="Q949" s="50"/>
      <c r="R949" s="50"/>
      <c r="S949" s="50"/>
      <c r="T949" s="50"/>
      <c r="U949" s="50"/>
      <c r="V949" s="50"/>
      <c r="W949" s="50"/>
      <c r="X949" s="50"/>
      <c r="Y949" s="50"/>
      <c r="Z949" s="50"/>
    </row>
    <row r="950" spans="1:26" ht="15" x14ac:dyDescent="0.25">
      <c r="A950" s="50"/>
      <c r="B950" s="50"/>
      <c r="C950" s="50"/>
      <c r="D950" s="50"/>
      <c r="E950" s="50"/>
      <c r="F950" s="50"/>
      <c r="G950" s="50"/>
      <c r="H950" s="50"/>
      <c r="I950" s="50"/>
      <c r="J950" s="50"/>
      <c r="K950" s="50"/>
      <c r="L950" s="50"/>
      <c r="M950" s="50"/>
      <c r="N950" s="50"/>
      <c r="O950" s="50"/>
      <c r="P950" s="50"/>
      <c r="Q950" s="50"/>
      <c r="R950" s="50"/>
      <c r="S950" s="50"/>
      <c r="T950" s="50"/>
      <c r="U950" s="50"/>
      <c r="V950" s="50"/>
      <c r="W950" s="50"/>
      <c r="X950" s="50"/>
      <c r="Y950" s="50"/>
      <c r="Z950" s="50"/>
    </row>
    <row r="951" spans="1:26" ht="15" x14ac:dyDescent="0.25">
      <c r="A951" s="50"/>
      <c r="B951" s="50"/>
      <c r="C951" s="50"/>
      <c r="D951" s="50"/>
      <c r="E951" s="50"/>
      <c r="F951" s="50"/>
      <c r="G951" s="50"/>
      <c r="H951" s="50"/>
      <c r="I951" s="50"/>
      <c r="J951" s="50"/>
      <c r="K951" s="50"/>
      <c r="L951" s="50"/>
      <c r="M951" s="50"/>
      <c r="N951" s="50"/>
      <c r="O951" s="50"/>
      <c r="P951" s="50"/>
      <c r="Q951" s="50"/>
      <c r="R951" s="50"/>
      <c r="S951" s="50"/>
      <c r="T951" s="50"/>
      <c r="U951" s="50"/>
      <c r="V951" s="50"/>
      <c r="W951" s="50"/>
      <c r="X951" s="50"/>
      <c r="Y951" s="50"/>
      <c r="Z951" s="50"/>
    </row>
    <row r="952" spans="1:26" ht="15" x14ac:dyDescent="0.25">
      <c r="A952" s="50"/>
      <c r="B952" s="50"/>
      <c r="C952" s="50"/>
      <c r="D952" s="50"/>
      <c r="E952" s="50"/>
      <c r="F952" s="50"/>
      <c r="G952" s="50"/>
      <c r="H952" s="50"/>
      <c r="I952" s="50"/>
      <c r="J952" s="50"/>
      <c r="K952" s="50"/>
      <c r="L952" s="50"/>
      <c r="M952" s="50"/>
      <c r="N952" s="50"/>
      <c r="O952" s="50"/>
      <c r="P952" s="50"/>
      <c r="Q952" s="50"/>
      <c r="R952" s="50"/>
      <c r="S952" s="50"/>
      <c r="T952" s="50"/>
      <c r="U952" s="50"/>
      <c r="V952" s="50"/>
      <c r="W952" s="50"/>
      <c r="X952" s="50"/>
      <c r="Y952" s="50"/>
      <c r="Z952" s="50"/>
    </row>
    <row r="953" spans="1:26" ht="15" x14ac:dyDescent="0.25">
      <c r="A953" s="50"/>
      <c r="B953" s="50"/>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row>
    <row r="954" spans="1:26" ht="15" x14ac:dyDescent="0.25">
      <c r="A954" s="50"/>
      <c r="B954" s="50"/>
      <c r="C954" s="50"/>
      <c r="D954" s="50"/>
      <c r="E954" s="50"/>
      <c r="F954" s="50"/>
      <c r="G954" s="50"/>
      <c r="H954" s="50"/>
      <c r="I954" s="50"/>
      <c r="J954" s="50"/>
      <c r="K954" s="50"/>
      <c r="L954" s="50"/>
      <c r="M954" s="50"/>
      <c r="N954" s="50"/>
      <c r="O954" s="50"/>
      <c r="P954" s="50"/>
      <c r="Q954" s="50"/>
      <c r="R954" s="50"/>
      <c r="S954" s="50"/>
      <c r="T954" s="50"/>
      <c r="U954" s="50"/>
      <c r="V954" s="50"/>
      <c r="W954" s="50"/>
      <c r="X954" s="50"/>
      <c r="Y954" s="50"/>
      <c r="Z954" s="50"/>
    </row>
    <row r="955" spans="1:26" ht="15" x14ac:dyDescent="0.25">
      <c r="A955" s="50"/>
      <c r="B955" s="50"/>
      <c r="C955" s="50"/>
      <c r="D955" s="50"/>
      <c r="E955" s="50"/>
      <c r="F955" s="50"/>
      <c r="G955" s="50"/>
      <c r="H955" s="50"/>
      <c r="I955" s="50"/>
      <c r="J955" s="50"/>
      <c r="K955" s="50"/>
      <c r="L955" s="50"/>
      <c r="M955" s="50"/>
      <c r="N955" s="50"/>
      <c r="O955" s="50"/>
      <c r="P955" s="50"/>
      <c r="Q955" s="50"/>
      <c r="R955" s="50"/>
      <c r="S955" s="50"/>
      <c r="T955" s="50"/>
      <c r="U955" s="50"/>
      <c r="V955" s="50"/>
      <c r="W955" s="50"/>
      <c r="X955" s="50"/>
      <c r="Y955" s="50"/>
      <c r="Z955" s="50"/>
    </row>
    <row r="956" spans="1:26" ht="15" x14ac:dyDescent="0.25">
      <c r="A956" s="50"/>
      <c r="B956" s="50"/>
      <c r="C956" s="50"/>
      <c r="D956" s="50"/>
      <c r="E956" s="50"/>
      <c r="F956" s="50"/>
      <c r="G956" s="50"/>
      <c r="H956" s="50"/>
      <c r="I956" s="50"/>
      <c r="J956" s="50"/>
      <c r="K956" s="50"/>
      <c r="L956" s="50"/>
      <c r="M956" s="50"/>
      <c r="N956" s="50"/>
      <c r="O956" s="50"/>
      <c r="P956" s="50"/>
      <c r="Q956" s="50"/>
      <c r="R956" s="50"/>
      <c r="S956" s="50"/>
      <c r="T956" s="50"/>
      <c r="U956" s="50"/>
      <c r="V956" s="50"/>
      <c r="W956" s="50"/>
      <c r="X956" s="50"/>
      <c r="Y956" s="50"/>
      <c r="Z956" s="50"/>
    </row>
    <row r="957" spans="1:26" ht="15" x14ac:dyDescent="0.25">
      <c r="A957" s="50"/>
      <c r="B957" s="50"/>
      <c r="C957" s="50"/>
      <c r="D957" s="50"/>
      <c r="E957" s="50"/>
      <c r="F957" s="50"/>
      <c r="G957" s="50"/>
      <c r="H957" s="50"/>
      <c r="I957" s="50"/>
      <c r="J957" s="50"/>
      <c r="K957" s="50"/>
      <c r="L957" s="50"/>
      <c r="M957" s="50"/>
      <c r="N957" s="50"/>
      <c r="O957" s="50"/>
      <c r="P957" s="50"/>
      <c r="Q957" s="50"/>
      <c r="R957" s="50"/>
      <c r="S957" s="50"/>
      <c r="T957" s="50"/>
      <c r="U957" s="50"/>
      <c r="V957" s="50"/>
      <c r="W957" s="50"/>
      <c r="X957" s="50"/>
      <c r="Y957" s="50"/>
      <c r="Z957" s="50"/>
    </row>
    <row r="958" spans="1:26" ht="15" x14ac:dyDescent="0.25">
      <c r="A958" s="50"/>
      <c r="B958" s="50"/>
      <c r="C958" s="50"/>
      <c r="D958" s="50"/>
      <c r="E958" s="50"/>
      <c r="F958" s="50"/>
      <c r="G958" s="50"/>
      <c r="H958" s="50"/>
      <c r="I958" s="50"/>
      <c r="J958" s="50"/>
      <c r="K958" s="50"/>
      <c r="L958" s="50"/>
      <c r="M958" s="50"/>
      <c r="N958" s="50"/>
      <c r="O958" s="50"/>
      <c r="P958" s="50"/>
      <c r="Q958" s="50"/>
      <c r="R958" s="50"/>
      <c r="S958" s="50"/>
      <c r="T958" s="50"/>
      <c r="U958" s="50"/>
      <c r="V958" s="50"/>
      <c r="W958" s="50"/>
      <c r="X958" s="50"/>
      <c r="Y958" s="50"/>
      <c r="Z958" s="50"/>
    </row>
    <row r="959" spans="1:26" ht="15" x14ac:dyDescent="0.25">
      <c r="A959" s="50"/>
      <c r="B959" s="50"/>
      <c r="C959" s="50"/>
      <c r="D959" s="50"/>
      <c r="E959" s="50"/>
      <c r="F959" s="50"/>
      <c r="G959" s="50"/>
      <c r="H959" s="50"/>
      <c r="I959" s="50"/>
      <c r="J959" s="50"/>
      <c r="K959" s="50"/>
      <c r="L959" s="50"/>
      <c r="M959" s="50"/>
      <c r="N959" s="50"/>
      <c r="O959" s="50"/>
      <c r="P959" s="50"/>
      <c r="Q959" s="50"/>
      <c r="R959" s="50"/>
      <c r="S959" s="50"/>
      <c r="T959" s="50"/>
      <c r="U959" s="50"/>
      <c r="V959" s="50"/>
      <c r="W959" s="50"/>
      <c r="X959" s="50"/>
      <c r="Y959" s="50"/>
      <c r="Z959" s="50"/>
    </row>
    <row r="960" spans="1:26" ht="15" x14ac:dyDescent="0.25">
      <c r="A960" s="50"/>
      <c r="B960" s="50"/>
      <c r="C960" s="50"/>
      <c r="D960" s="50"/>
      <c r="E960" s="50"/>
      <c r="F960" s="50"/>
      <c r="G960" s="50"/>
      <c r="H960" s="50"/>
      <c r="I960" s="50"/>
      <c r="J960" s="50"/>
      <c r="K960" s="50"/>
      <c r="L960" s="50"/>
      <c r="M960" s="50"/>
      <c r="N960" s="50"/>
      <c r="O960" s="50"/>
      <c r="P960" s="50"/>
      <c r="Q960" s="50"/>
      <c r="R960" s="50"/>
      <c r="S960" s="50"/>
      <c r="T960" s="50"/>
      <c r="U960" s="50"/>
      <c r="V960" s="50"/>
      <c r="W960" s="50"/>
      <c r="X960" s="50"/>
      <c r="Y960" s="50"/>
      <c r="Z960" s="50"/>
    </row>
    <row r="961" spans="1:26" ht="15" x14ac:dyDescent="0.25">
      <c r="A961" s="50"/>
      <c r="B961" s="50"/>
      <c r="C961" s="50"/>
      <c r="D961" s="50"/>
      <c r="E961" s="50"/>
      <c r="F961" s="50"/>
      <c r="G961" s="50"/>
      <c r="H961" s="50"/>
      <c r="I961" s="50"/>
      <c r="J961" s="50"/>
      <c r="K961" s="50"/>
      <c r="L961" s="50"/>
      <c r="M961" s="50"/>
      <c r="N961" s="50"/>
      <c r="O961" s="50"/>
      <c r="P961" s="50"/>
      <c r="Q961" s="50"/>
      <c r="R961" s="50"/>
      <c r="S961" s="50"/>
      <c r="T961" s="50"/>
      <c r="U961" s="50"/>
      <c r="V961" s="50"/>
      <c r="W961" s="50"/>
      <c r="X961" s="50"/>
      <c r="Y961" s="50"/>
      <c r="Z961" s="50"/>
    </row>
    <row r="962" spans="1:26" ht="15" x14ac:dyDescent="0.25">
      <c r="A962" s="50"/>
      <c r="B962" s="50"/>
      <c r="C962" s="50"/>
      <c r="D962" s="50"/>
      <c r="E962" s="50"/>
      <c r="F962" s="50"/>
      <c r="G962" s="50"/>
      <c r="H962" s="50"/>
      <c r="I962" s="50"/>
      <c r="J962" s="50"/>
      <c r="K962" s="50"/>
      <c r="L962" s="50"/>
      <c r="M962" s="50"/>
      <c r="N962" s="50"/>
      <c r="O962" s="50"/>
      <c r="P962" s="50"/>
      <c r="Q962" s="50"/>
      <c r="R962" s="50"/>
      <c r="S962" s="50"/>
      <c r="T962" s="50"/>
      <c r="U962" s="50"/>
      <c r="V962" s="50"/>
      <c r="W962" s="50"/>
      <c r="X962" s="50"/>
      <c r="Y962" s="50"/>
      <c r="Z962" s="50"/>
    </row>
    <row r="963" spans="1:26" ht="15" x14ac:dyDescent="0.25">
      <c r="A963" s="50"/>
      <c r="B963" s="50"/>
      <c r="C963" s="50"/>
      <c r="D963" s="50"/>
      <c r="E963" s="50"/>
      <c r="F963" s="50"/>
      <c r="G963" s="50"/>
      <c r="H963" s="50"/>
      <c r="I963" s="50"/>
      <c r="J963" s="50"/>
      <c r="K963" s="50"/>
      <c r="L963" s="50"/>
      <c r="M963" s="50"/>
      <c r="N963" s="50"/>
      <c r="O963" s="50"/>
      <c r="P963" s="50"/>
      <c r="Q963" s="50"/>
      <c r="R963" s="50"/>
      <c r="S963" s="50"/>
      <c r="T963" s="50"/>
      <c r="U963" s="50"/>
      <c r="V963" s="50"/>
      <c r="W963" s="50"/>
      <c r="X963" s="50"/>
      <c r="Y963" s="50"/>
      <c r="Z963" s="50"/>
    </row>
    <row r="964" spans="1:26" ht="15" x14ac:dyDescent="0.25">
      <c r="A964" s="50"/>
      <c r="B964" s="50"/>
      <c r="C964" s="50"/>
      <c r="D964" s="50"/>
      <c r="E964" s="50"/>
      <c r="F964" s="50"/>
      <c r="G964" s="50"/>
      <c r="H964" s="50"/>
      <c r="I964" s="50"/>
      <c r="J964" s="50"/>
      <c r="K964" s="50"/>
      <c r="L964" s="50"/>
      <c r="M964" s="50"/>
      <c r="N964" s="50"/>
      <c r="O964" s="50"/>
      <c r="P964" s="50"/>
      <c r="Q964" s="50"/>
      <c r="R964" s="50"/>
      <c r="S964" s="50"/>
      <c r="T964" s="50"/>
      <c r="U964" s="50"/>
      <c r="V964" s="50"/>
      <c r="W964" s="50"/>
      <c r="X964" s="50"/>
      <c r="Y964" s="50"/>
      <c r="Z964" s="50"/>
    </row>
    <row r="965" spans="1:26" ht="15" x14ac:dyDescent="0.25">
      <c r="A965" s="50"/>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row>
    <row r="966" spans="1:26" ht="15" x14ac:dyDescent="0.25">
      <c r="A966" s="50"/>
      <c r="B966" s="50"/>
      <c r="C966" s="50"/>
      <c r="D966" s="50"/>
      <c r="E966" s="50"/>
      <c r="F966" s="50"/>
      <c r="G966" s="50"/>
      <c r="H966" s="50"/>
      <c r="I966" s="50"/>
      <c r="J966" s="50"/>
      <c r="K966" s="50"/>
      <c r="L966" s="50"/>
      <c r="M966" s="50"/>
      <c r="N966" s="50"/>
      <c r="O966" s="50"/>
      <c r="P966" s="50"/>
      <c r="Q966" s="50"/>
      <c r="R966" s="50"/>
      <c r="S966" s="50"/>
      <c r="T966" s="50"/>
      <c r="U966" s="50"/>
      <c r="V966" s="50"/>
      <c r="W966" s="50"/>
      <c r="X966" s="50"/>
      <c r="Y966" s="50"/>
      <c r="Z966" s="50"/>
    </row>
    <row r="967" spans="1:26" ht="15" x14ac:dyDescent="0.25">
      <c r="A967" s="50"/>
      <c r="B967" s="50"/>
      <c r="C967" s="50"/>
      <c r="D967" s="50"/>
      <c r="E967" s="50"/>
      <c r="F967" s="50"/>
      <c r="G967" s="50"/>
      <c r="H967" s="50"/>
      <c r="I967" s="50"/>
      <c r="J967" s="50"/>
      <c r="K967" s="50"/>
      <c r="L967" s="50"/>
      <c r="M967" s="50"/>
      <c r="N967" s="50"/>
      <c r="O967" s="50"/>
      <c r="P967" s="50"/>
      <c r="Q967" s="50"/>
      <c r="R967" s="50"/>
      <c r="S967" s="50"/>
      <c r="T967" s="50"/>
      <c r="U967" s="50"/>
      <c r="V967" s="50"/>
      <c r="W967" s="50"/>
      <c r="X967" s="50"/>
      <c r="Y967" s="50"/>
      <c r="Z967" s="50"/>
    </row>
    <row r="968" spans="1:26" ht="15" x14ac:dyDescent="0.25">
      <c r="A968" s="50"/>
      <c r="B968" s="50"/>
      <c r="C968" s="50"/>
      <c r="D968" s="50"/>
      <c r="E968" s="50"/>
      <c r="F968" s="50"/>
      <c r="G968" s="50"/>
      <c r="H968" s="50"/>
      <c r="I968" s="50"/>
      <c r="J968" s="50"/>
      <c r="K968" s="50"/>
      <c r="L968" s="50"/>
      <c r="M968" s="50"/>
      <c r="N968" s="50"/>
      <c r="O968" s="50"/>
      <c r="P968" s="50"/>
      <c r="Q968" s="50"/>
      <c r="R968" s="50"/>
      <c r="S968" s="50"/>
      <c r="T968" s="50"/>
      <c r="U968" s="50"/>
      <c r="V968" s="50"/>
      <c r="W968" s="50"/>
      <c r="X968" s="50"/>
      <c r="Y968" s="50"/>
      <c r="Z968" s="50"/>
    </row>
    <row r="969" spans="1:26" ht="15" x14ac:dyDescent="0.25">
      <c r="A969" s="50"/>
      <c r="B969" s="50"/>
      <c r="C969" s="50"/>
      <c r="D969" s="50"/>
      <c r="E969" s="50"/>
      <c r="F969" s="50"/>
      <c r="G969" s="50"/>
      <c r="H969" s="50"/>
      <c r="I969" s="50"/>
      <c r="J969" s="50"/>
      <c r="K969" s="50"/>
      <c r="L969" s="50"/>
      <c r="M969" s="50"/>
      <c r="N969" s="50"/>
      <c r="O969" s="50"/>
      <c r="P969" s="50"/>
      <c r="Q969" s="50"/>
      <c r="R969" s="50"/>
      <c r="S969" s="50"/>
      <c r="T969" s="50"/>
      <c r="U969" s="50"/>
      <c r="V969" s="50"/>
      <c r="W969" s="50"/>
      <c r="X969" s="50"/>
      <c r="Y969" s="50"/>
      <c r="Z969" s="50"/>
    </row>
    <row r="970" spans="1:26" ht="15" x14ac:dyDescent="0.25">
      <c r="A970" s="50"/>
      <c r="B970" s="50"/>
      <c r="C970" s="50"/>
      <c r="D970" s="50"/>
      <c r="E970" s="50"/>
      <c r="F970" s="50"/>
      <c r="G970" s="50"/>
      <c r="H970" s="50"/>
      <c r="I970" s="50"/>
      <c r="J970" s="50"/>
      <c r="K970" s="50"/>
      <c r="L970" s="50"/>
      <c r="M970" s="50"/>
      <c r="N970" s="50"/>
      <c r="O970" s="50"/>
      <c r="P970" s="50"/>
      <c r="Q970" s="50"/>
      <c r="R970" s="50"/>
      <c r="S970" s="50"/>
      <c r="T970" s="50"/>
      <c r="U970" s="50"/>
      <c r="V970" s="50"/>
      <c r="W970" s="50"/>
      <c r="X970" s="50"/>
      <c r="Y970" s="50"/>
      <c r="Z970" s="50"/>
    </row>
    <row r="971" spans="1:26" ht="15" x14ac:dyDescent="0.25">
      <c r="A971" s="50"/>
      <c r="B971" s="50"/>
      <c r="C971" s="50"/>
      <c r="D971" s="50"/>
      <c r="E971" s="50"/>
      <c r="F971" s="50"/>
      <c r="G971" s="50"/>
      <c r="H971" s="50"/>
      <c r="I971" s="50"/>
      <c r="J971" s="50"/>
      <c r="K971" s="50"/>
      <c r="L971" s="50"/>
      <c r="M971" s="50"/>
      <c r="N971" s="50"/>
      <c r="O971" s="50"/>
      <c r="P971" s="50"/>
      <c r="Q971" s="50"/>
      <c r="R971" s="50"/>
      <c r="S971" s="50"/>
      <c r="T971" s="50"/>
      <c r="U971" s="50"/>
      <c r="V971" s="50"/>
      <c r="W971" s="50"/>
      <c r="X971" s="50"/>
      <c r="Y971" s="50"/>
      <c r="Z971" s="50"/>
    </row>
    <row r="972" spans="1:26" ht="15" x14ac:dyDescent="0.25">
      <c r="A972" s="50"/>
      <c r="B972" s="50"/>
      <c r="C972" s="50"/>
      <c r="D972" s="50"/>
      <c r="E972" s="50"/>
      <c r="F972" s="50"/>
      <c r="G972" s="50"/>
      <c r="H972" s="50"/>
      <c r="I972" s="50"/>
      <c r="J972" s="50"/>
      <c r="K972" s="50"/>
      <c r="L972" s="50"/>
      <c r="M972" s="50"/>
      <c r="N972" s="50"/>
      <c r="O972" s="50"/>
      <c r="P972" s="50"/>
      <c r="Q972" s="50"/>
      <c r="R972" s="50"/>
      <c r="S972" s="50"/>
      <c r="T972" s="50"/>
      <c r="U972" s="50"/>
      <c r="V972" s="50"/>
      <c r="W972" s="50"/>
      <c r="X972" s="50"/>
      <c r="Y972" s="50"/>
      <c r="Z972" s="50"/>
    </row>
    <row r="973" spans="1:26" ht="15" x14ac:dyDescent="0.25">
      <c r="A973" s="50"/>
      <c r="B973" s="50"/>
      <c r="C973" s="50"/>
      <c r="D973" s="50"/>
      <c r="E973" s="50"/>
      <c r="F973" s="50"/>
      <c r="G973" s="50"/>
      <c r="H973" s="50"/>
      <c r="I973" s="50"/>
      <c r="J973" s="50"/>
      <c r="K973" s="50"/>
      <c r="L973" s="50"/>
      <c r="M973" s="50"/>
      <c r="N973" s="50"/>
      <c r="O973" s="50"/>
      <c r="P973" s="50"/>
      <c r="Q973" s="50"/>
      <c r="R973" s="50"/>
      <c r="S973" s="50"/>
      <c r="T973" s="50"/>
      <c r="U973" s="50"/>
      <c r="V973" s="50"/>
      <c r="W973" s="50"/>
      <c r="X973" s="50"/>
      <c r="Y973" s="50"/>
      <c r="Z973" s="50"/>
    </row>
    <row r="974" spans="1:26" ht="15" x14ac:dyDescent="0.25">
      <c r="A974" s="50"/>
      <c r="B974" s="50"/>
      <c r="C974" s="50"/>
      <c r="D974" s="50"/>
      <c r="E974" s="50"/>
      <c r="F974" s="50"/>
      <c r="G974" s="50"/>
      <c r="H974" s="50"/>
      <c r="I974" s="50"/>
      <c r="J974" s="50"/>
      <c r="K974" s="50"/>
      <c r="L974" s="50"/>
      <c r="M974" s="50"/>
      <c r="N974" s="50"/>
      <c r="O974" s="50"/>
      <c r="P974" s="50"/>
      <c r="Q974" s="50"/>
      <c r="R974" s="50"/>
      <c r="S974" s="50"/>
      <c r="T974" s="50"/>
      <c r="U974" s="50"/>
      <c r="V974" s="50"/>
      <c r="W974" s="50"/>
      <c r="X974" s="50"/>
      <c r="Y974" s="50"/>
      <c r="Z974" s="50"/>
    </row>
    <row r="975" spans="1:26" ht="15" x14ac:dyDescent="0.25">
      <c r="A975" s="50"/>
      <c r="B975" s="50"/>
      <c r="C975" s="50"/>
      <c r="D975" s="50"/>
      <c r="E975" s="50"/>
      <c r="F975" s="50"/>
      <c r="G975" s="50"/>
      <c r="H975" s="50"/>
      <c r="I975" s="50"/>
      <c r="J975" s="50"/>
      <c r="K975" s="50"/>
      <c r="L975" s="50"/>
      <c r="M975" s="50"/>
      <c r="N975" s="50"/>
      <c r="O975" s="50"/>
      <c r="P975" s="50"/>
      <c r="Q975" s="50"/>
      <c r="R975" s="50"/>
      <c r="S975" s="50"/>
      <c r="T975" s="50"/>
      <c r="U975" s="50"/>
      <c r="V975" s="50"/>
      <c r="W975" s="50"/>
      <c r="X975" s="50"/>
      <c r="Y975" s="50"/>
      <c r="Z975" s="50"/>
    </row>
    <row r="976" spans="1:26" ht="15" x14ac:dyDescent="0.25">
      <c r="A976" s="50"/>
      <c r="B976" s="50"/>
      <c r="C976" s="50"/>
      <c r="D976" s="50"/>
      <c r="E976" s="50"/>
      <c r="F976" s="50"/>
      <c r="G976" s="50"/>
      <c r="H976" s="50"/>
      <c r="I976" s="50"/>
      <c r="J976" s="50"/>
      <c r="K976" s="50"/>
      <c r="L976" s="50"/>
      <c r="M976" s="50"/>
      <c r="N976" s="50"/>
      <c r="O976" s="50"/>
      <c r="P976" s="50"/>
      <c r="Q976" s="50"/>
      <c r="R976" s="50"/>
      <c r="S976" s="50"/>
      <c r="T976" s="50"/>
      <c r="U976" s="50"/>
      <c r="V976" s="50"/>
      <c r="W976" s="50"/>
      <c r="X976" s="50"/>
      <c r="Y976" s="50"/>
      <c r="Z976" s="50"/>
    </row>
    <row r="977" spans="1:26" ht="15" x14ac:dyDescent="0.25">
      <c r="A977" s="50"/>
      <c r="B977" s="50"/>
      <c r="C977" s="50"/>
      <c r="D977" s="50"/>
      <c r="E977" s="50"/>
      <c r="F977" s="50"/>
      <c r="G977" s="50"/>
      <c r="H977" s="50"/>
      <c r="I977" s="50"/>
      <c r="J977" s="50"/>
      <c r="K977" s="50"/>
      <c r="L977" s="50"/>
      <c r="M977" s="50"/>
      <c r="N977" s="50"/>
      <c r="O977" s="50"/>
      <c r="P977" s="50"/>
      <c r="Q977" s="50"/>
      <c r="R977" s="50"/>
      <c r="S977" s="50"/>
      <c r="T977" s="50"/>
      <c r="U977" s="50"/>
      <c r="V977" s="50"/>
      <c r="W977" s="50"/>
      <c r="X977" s="50"/>
      <c r="Y977" s="50"/>
      <c r="Z977" s="50"/>
    </row>
    <row r="978" spans="1:26" ht="15" x14ac:dyDescent="0.25">
      <c r="A978" s="50"/>
      <c r="B978" s="50"/>
      <c r="C978" s="50"/>
      <c r="D978" s="50"/>
      <c r="E978" s="50"/>
      <c r="F978" s="50"/>
      <c r="G978" s="50"/>
      <c r="H978" s="50"/>
      <c r="I978" s="50"/>
      <c r="J978" s="50"/>
      <c r="K978" s="50"/>
      <c r="L978" s="50"/>
      <c r="M978" s="50"/>
      <c r="N978" s="50"/>
      <c r="O978" s="50"/>
      <c r="P978" s="50"/>
      <c r="Q978" s="50"/>
      <c r="R978" s="50"/>
      <c r="S978" s="50"/>
      <c r="T978" s="50"/>
      <c r="U978" s="50"/>
      <c r="V978" s="50"/>
      <c r="W978" s="50"/>
      <c r="X978" s="50"/>
      <c r="Y978" s="50"/>
      <c r="Z978" s="50"/>
    </row>
    <row r="979" spans="1:26" ht="15" x14ac:dyDescent="0.25">
      <c r="A979" s="50"/>
      <c r="B979" s="50"/>
      <c r="C979" s="50"/>
      <c r="D979" s="50"/>
      <c r="E979" s="50"/>
      <c r="F979" s="50"/>
      <c r="G979" s="50"/>
      <c r="H979" s="50"/>
      <c r="I979" s="50"/>
      <c r="J979" s="50"/>
      <c r="K979" s="50"/>
      <c r="L979" s="50"/>
      <c r="M979" s="50"/>
      <c r="N979" s="50"/>
      <c r="O979" s="50"/>
      <c r="P979" s="50"/>
      <c r="Q979" s="50"/>
      <c r="R979" s="50"/>
      <c r="S979" s="50"/>
      <c r="T979" s="50"/>
      <c r="U979" s="50"/>
      <c r="V979" s="50"/>
      <c r="W979" s="50"/>
      <c r="X979" s="50"/>
      <c r="Y979" s="50"/>
      <c r="Z979" s="50"/>
    </row>
    <row r="980" spans="1:26" ht="15" x14ac:dyDescent="0.25">
      <c r="A980" s="50"/>
      <c r="B980" s="50"/>
      <c r="C980" s="50"/>
      <c r="D980" s="50"/>
      <c r="E980" s="50"/>
      <c r="F980" s="50"/>
      <c r="G980" s="50"/>
      <c r="H980" s="50"/>
      <c r="I980" s="50"/>
      <c r="J980" s="50"/>
      <c r="K980" s="50"/>
      <c r="L980" s="50"/>
      <c r="M980" s="50"/>
      <c r="N980" s="50"/>
      <c r="O980" s="50"/>
      <c r="P980" s="50"/>
      <c r="Q980" s="50"/>
      <c r="R980" s="50"/>
      <c r="S980" s="50"/>
      <c r="T980" s="50"/>
      <c r="U980" s="50"/>
      <c r="V980" s="50"/>
      <c r="W980" s="50"/>
      <c r="X980" s="50"/>
      <c r="Y980" s="50"/>
      <c r="Z980" s="50"/>
    </row>
    <row r="981" spans="1:26" ht="15" x14ac:dyDescent="0.25">
      <c r="A981" s="50"/>
      <c r="B981" s="50"/>
      <c r="C981" s="50"/>
      <c r="D981" s="50"/>
      <c r="E981" s="50"/>
      <c r="F981" s="50"/>
      <c r="G981" s="50"/>
      <c r="H981" s="50"/>
      <c r="I981" s="50"/>
      <c r="J981" s="50"/>
      <c r="K981" s="50"/>
      <c r="L981" s="50"/>
      <c r="M981" s="50"/>
      <c r="N981" s="50"/>
      <c r="O981" s="50"/>
      <c r="P981" s="50"/>
      <c r="Q981" s="50"/>
      <c r="R981" s="50"/>
      <c r="S981" s="50"/>
      <c r="T981" s="50"/>
      <c r="U981" s="50"/>
      <c r="V981" s="50"/>
      <c r="W981" s="50"/>
      <c r="X981" s="50"/>
      <c r="Y981" s="50"/>
      <c r="Z981" s="50"/>
    </row>
    <row r="982" spans="1:26" ht="15" x14ac:dyDescent="0.25">
      <c r="A982" s="50"/>
      <c r="B982" s="50"/>
      <c r="C982" s="50"/>
      <c r="D982" s="50"/>
      <c r="E982" s="50"/>
      <c r="F982" s="50"/>
      <c r="G982" s="50"/>
      <c r="H982" s="50"/>
      <c r="I982" s="50"/>
      <c r="J982" s="50"/>
      <c r="K982" s="50"/>
      <c r="L982" s="50"/>
      <c r="M982" s="50"/>
      <c r="N982" s="50"/>
      <c r="O982" s="50"/>
      <c r="P982" s="50"/>
      <c r="Q982" s="50"/>
      <c r="R982" s="50"/>
      <c r="S982" s="50"/>
      <c r="T982" s="50"/>
      <c r="U982" s="50"/>
      <c r="V982" s="50"/>
      <c r="W982" s="50"/>
      <c r="X982" s="50"/>
      <c r="Y982" s="50"/>
      <c r="Z982" s="50"/>
    </row>
    <row r="983" spans="1:26" ht="15" x14ac:dyDescent="0.25">
      <c r="A983" s="50"/>
      <c r="B983" s="50"/>
      <c r="C983" s="50"/>
      <c r="D983" s="50"/>
      <c r="E983" s="50"/>
      <c r="F983" s="50"/>
      <c r="G983" s="50"/>
      <c r="H983" s="50"/>
      <c r="I983" s="50"/>
      <c r="J983" s="50"/>
      <c r="K983" s="50"/>
      <c r="L983" s="50"/>
      <c r="M983" s="50"/>
      <c r="N983" s="50"/>
      <c r="O983" s="50"/>
      <c r="P983" s="50"/>
      <c r="Q983" s="50"/>
      <c r="R983" s="50"/>
      <c r="S983" s="50"/>
      <c r="T983" s="50"/>
      <c r="U983" s="50"/>
      <c r="V983" s="50"/>
      <c r="W983" s="50"/>
      <c r="X983" s="50"/>
      <c r="Y983" s="50"/>
      <c r="Z983" s="50"/>
    </row>
    <row r="984" spans="1:26" ht="15" x14ac:dyDescent="0.25">
      <c r="A984" s="50"/>
      <c r="B984" s="50"/>
      <c r="C984" s="50"/>
      <c r="D984" s="50"/>
      <c r="E984" s="50"/>
      <c r="F984" s="50"/>
      <c r="G984" s="50"/>
      <c r="H984" s="50"/>
      <c r="I984" s="50"/>
      <c r="J984" s="50"/>
      <c r="K984" s="50"/>
      <c r="L984" s="50"/>
      <c r="M984" s="50"/>
      <c r="N984" s="50"/>
      <c r="O984" s="50"/>
      <c r="P984" s="50"/>
      <c r="Q984" s="50"/>
      <c r="R984" s="50"/>
      <c r="S984" s="50"/>
      <c r="T984" s="50"/>
      <c r="U984" s="50"/>
      <c r="V984" s="50"/>
      <c r="W984" s="50"/>
      <c r="X984" s="50"/>
      <c r="Y984" s="50"/>
      <c r="Z984" s="50"/>
    </row>
    <row r="985" spans="1:26" ht="15" x14ac:dyDescent="0.25">
      <c r="A985" s="50"/>
      <c r="B985" s="50"/>
      <c r="C985" s="50"/>
      <c r="D985" s="50"/>
      <c r="E985" s="50"/>
      <c r="F985" s="50"/>
      <c r="G985" s="50"/>
      <c r="H985" s="50"/>
      <c r="I985" s="50"/>
      <c r="J985" s="50"/>
      <c r="K985" s="50"/>
      <c r="L985" s="50"/>
      <c r="M985" s="50"/>
      <c r="N985" s="50"/>
      <c r="O985" s="50"/>
      <c r="P985" s="50"/>
      <c r="Q985" s="50"/>
      <c r="R985" s="50"/>
      <c r="S985" s="50"/>
      <c r="T985" s="50"/>
      <c r="U985" s="50"/>
      <c r="V985" s="50"/>
      <c r="W985" s="50"/>
      <c r="X985" s="50"/>
      <c r="Y985" s="50"/>
      <c r="Z985" s="50"/>
    </row>
    <row r="986" spans="1:26" ht="15" x14ac:dyDescent="0.25">
      <c r="A986" s="50"/>
      <c r="B986" s="50"/>
      <c r="C986" s="50"/>
      <c r="D986" s="50"/>
      <c r="E986" s="50"/>
      <c r="F986" s="50"/>
      <c r="G986" s="50"/>
      <c r="H986" s="50"/>
      <c r="I986" s="50"/>
      <c r="J986" s="50"/>
      <c r="K986" s="50"/>
      <c r="L986" s="50"/>
      <c r="M986" s="50"/>
      <c r="N986" s="50"/>
      <c r="O986" s="50"/>
      <c r="P986" s="50"/>
      <c r="Q986" s="50"/>
      <c r="R986" s="50"/>
      <c r="S986" s="50"/>
      <c r="T986" s="50"/>
      <c r="U986" s="50"/>
      <c r="V986" s="50"/>
      <c r="W986" s="50"/>
      <c r="X986" s="50"/>
      <c r="Y986" s="50"/>
      <c r="Z986" s="50"/>
    </row>
    <row r="987" spans="1:26" ht="15" x14ac:dyDescent="0.25">
      <c r="A987" s="50"/>
      <c r="B987" s="50"/>
      <c r="C987" s="50"/>
      <c r="D987" s="50"/>
      <c r="E987" s="50"/>
      <c r="F987" s="50"/>
      <c r="G987" s="50"/>
      <c r="H987" s="50"/>
      <c r="I987" s="50"/>
      <c r="J987" s="50"/>
      <c r="K987" s="50"/>
      <c r="L987" s="50"/>
      <c r="M987" s="50"/>
      <c r="N987" s="50"/>
      <c r="O987" s="50"/>
      <c r="P987" s="50"/>
      <c r="Q987" s="50"/>
      <c r="R987" s="50"/>
      <c r="S987" s="50"/>
      <c r="T987" s="50"/>
      <c r="U987" s="50"/>
      <c r="V987" s="50"/>
      <c r="W987" s="50"/>
      <c r="X987" s="50"/>
      <c r="Y987" s="50"/>
      <c r="Z987" s="50"/>
    </row>
    <row r="988" spans="1:26" ht="15" x14ac:dyDescent="0.25">
      <c r="A988" s="50"/>
      <c r="B988" s="50"/>
      <c r="C988" s="50"/>
      <c r="D988" s="50"/>
      <c r="E988" s="50"/>
      <c r="F988" s="50"/>
      <c r="G988" s="50"/>
      <c r="H988" s="50"/>
      <c r="I988" s="50"/>
      <c r="J988" s="50"/>
      <c r="K988" s="50"/>
      <c r="L988" s="50"/>
      <c r="M988" s="50"/>
      <c r="N988" s="50"/>
      <c r="O988" s="50"/>
      <c r="P988" s="50"/>
      <c r="Q988" s="50"/>
      <c r="R988" s="50"/>
      <c r="S988" s="50"/>
      <c r="T988" s="50"/>
      <c r="U988" s="50"/>
      <c r="V988" s="50"/>
      <c r="W988" s="50"/>
      <c r="X988" s="50"/>
      <c r="Y988" s="50"/>
      <c r="Z988" s="50"/>
    </row>
    <row r="989" spans="1:26" ht="15" x14ac:dyDescent="0.25">
      <c r="A989" s="50"/>
      <c r="B989" s="50"/>
      <c r="C989" s="50"/>
      <c r="D989" s="50"/>
      <c r="E989" s="50"/>
      <c r="F989" s="50"/>
      <c r="G989" s="50"/>
      <c r="H989" s="50"/>
      <c r="I989" s="50"/>
      <c r="J989" s="50"/>
      <c r="K989" s="50"/>
      <c r="L989" s="50"/>
      <c r="M989" s="50"/>
      <c r="N989" s="50"/>
      <c r="O989" s="50"/>
      <c r="P989" s="50"/>
      <c r="Q989" s="50"/>
      <c r="R989" s="50"/>
      <c r="S989" s="50"/>
      <c r="T989" s="50"/>
      <c r="U989" s="50"/>
      <c r="V989" s="50"/>
      <c r="W989" s="50"/>
      <c r="X989" s="50"/>
      <c r="Y989" s="50"/>
      <c r="Z989" s="50"/>
    </row>
    <row r="990" spans="1:26" ht="15" x14ac:dyDescent="0.25">
      <c r="A990" s="50"/>
      <c r="B990" s="50"/>
      <c r="C990" s="50"/>
      <c r="D990" s="50"/>
      <c r="E990" s="50"/>
      <c r="F990" s="50"/>
      <c r="G990" s="50"/>
      <c r="H990" s="50"/>
      <c r="I990" s="50"/>
      <c r="J990" s="50"/>
      <c r="K990" s="50"/>
      <c r="L990" s="50"/>
      <c r="M990" s="50"/>
      <c r="N990" s="50"/>
      <c r="O990" s="50"/>
      <c r="P990" s="50"/>
      <c r="Q990" s="50"/>
      <c r="R990" s="50"/>
      <c r="S990" s="50"/>
      <c r="T990" s="50"/>
      <c r="U990" s="50"/>
      <c r="V990" s="50"/>
      <c r="W990" s="50"/>
      <c r="X990" s="50"/>
      <c r="Y990" s="50"/>
      <c r="Z990" s="50"/>
    </row>
    <row r="991" spans="1:26" ht="15" x14ac:dyDescent="0.25">
      <c r="A991" s="50"/>
      <c r="B991" s="50"/>
      <c r="C991" s="50"/>
      <c r="D991" s="50"/>
      <c r="E991" s="50"/>
      <c r="F991" s="50"/>
      <c r="G991" s="50"/>
      <c r="H991" s="50"/>
      <c r="I991" s="50"/>
      <c r="J991" s="50"/>
      <c r="K991" s="50"/>
      <c r="L991" s="50"/>
      <c r="M991" s="50"/>
      <c r="N991" s="50"/>
      <c r="O991" s="50"/>
      <c r="P991" s="50"/>
      <c r="Q991" s="50"/>
      <c r="R991" s="50"/>
      <c r="S991" s="50"/>
      <c r="T991" s="50"/>
      <c r="U991" s="50"/>
      <c r="V991" s="50"/>
      <c r="W991" s="50"/>
      <c r="X991" s="50"/>
      <c r="Y991" s="50"/>
      <c r="Z991" s="50"/>
    </row>
    <row r="992" spans="1:26" ht="15" x14ac:dyDescent="0.25">
      <c r="A992" s="50"/>
      <c r="B992" s="50"/>
      <c r="C992" s="50"/>
      <c r="D992" s="50"/>
      <c r="E992" s="50"/>
      <c r="F992" s="50"/>
      <c r="G992" s="50"/>
      <c r="H992" s="50"/>
      <c r="I992" s="50"/>
      <c r="J992" s="50"/>
      <c r="K992" s="50"/>
      <c r="L992" s="50"/>
      <c r="M992" s="50"/>
      <c r="N992" s="50"/>
      <c r="O992" s="50"/>
      <c r="P992" s="50"/>
      <c r="Q992" s="50"/>
      <c r="R992" s="50"/>
      <c r="S992" s="50"/>
      <c r="T992" s="50"/>
      <c r="U992" s="50"/>
      <c r="V992" s="50"/>
      <c r="W992" s="50"/>
      <c r="X992" s="50"/>
      <c r="Y992" s="50"/>
      <c r="Z992" s="50"/>
    </row>
    <row r="993" spans="1:26" ht="15" x14ac:dyDescent="0.25">
      <c r="A993" s="50"/>
      <c r="B993" s="50"/>
      <c r="C993" s="50"/>
      <c r="D993" s="50"/>
      <c r="E993" s="50"/>
      <c r="F993" s="50"/>
      <c r="G993" s="50"/>
      <c r="H993" s="50"/>
      <c r="I993" s="50"/>
      <c r="J993" s="50"/>
      <c r="K993" s="50"/>
      <c r="L993" s="50"/>
      <c r="M993" s="50"/>
      <c r="N993" s="50"/>
      <c r="O993" s="50"/>
      <c r="P993" s="50"/>
      <c r="Q993" s="50"/>
      <c r="R993" s="50"/>
      <c r="S993" s="50"/>
      <c r="T993" s="50"/>
      <c r="U993" s="50"/>
      <c r="V993" s="50"/>
      <c r="W993" s="50"/>
      <c r="X993" s="50"/>
      <c r="Y993" s="50"/>
      <c r="Z993" s="50"/>
    </row>
    <row r="994" spans="1:26" ht="15" x14ac:dyDescent="0.25">
      <c r="A994" s="50"/>
      <c r="B994" s="50"/>
      <c r="C994" s="50"/>
      <c r="D994" s="50"/>
      <c r="E994" s="50"/>
      <c r="F994" s="50"/>
      <c r="G994" s="50"/>
      <c r="H994" s="50"/>
      <c r="I994" s="50"/>
      <c r="J994" s="50"/>
      <c r="K994" s="50"/>
      <c r="L994" s="50"/>
      <c r="M994" s="50"/>
      <c r="N994" s="50"/>
      <c r="O994" s="50"/>
      <c r="P994" s="50"/>
      <c r="Q994" s="50"/>
      <c r="R994" s="50"/>
      <c r="S994" s="50"/>
      <c r="T994" s="50"/>
      <c r="U994" s="50"/>
      <c r="V994" s="50"/>
      <c r="W994" s="50"/>
      <c r="X994" s="50"/>
      <c r="Y994" s="50"/>
      <c r="Z994" s="50"/>
    </row>
    <row r="995" spans="1:26" ht="15" x14ac:dyDescent="0.25">
      <c r="A995" s="50"/>
      <c r="B995" s="50"/>
      <c r="C995" s="50"/>
      <c r="D995" s="50"/>
      <c r="E995" s="50"/>
      <c r="F995" s="50"/>
      <c r="G995" s="50"/>
      <c r="H995" s="50"/>
      <c r="I995" s="50"/>
      <c r="J995" s="50"/>
      <c r="K995" s="50"/>
      <c r="L995" s="50"/>
      <c r="M995" s="50"/>
      <c r="N995" s="50"/>
      <c r="O995" s="50"/>
      <c r="P995" s="50"/>
      <c r="Q995" s="50"/>
      <c r="R995" s="50"/>
      <c r="S995" s="50"/>
      <c r="T995" s="50"/>
      <c r="U995" s="50"/>
      <c r="V995" s="50"/>
      <c r="W995" s="50"/>
      <c r="X995" s="50"/>
      <c r="Y995" s="50"/>
      <c r="Z995" s="50"/>
    </row>
    <row r="996" spans="1:26" ht="15" x14ac:dyDescent="0.25">
      <c r="A996" s="50"/>
      <c r="B996" s="50"/>
      <c r="C996" s="50"/>
      <c r="D996" s="50"/>
      <c r="E996" s="50"/>
      <c r="F996" s="50"/>
      <c r="G996" s="50"/>
      <c r="H996" s="50"/>
      <c r="I996" s="50"/>
      <c r="J996" s="50"/>
      <c r="K996" s="50"/>
      <c r="L996" s="50"/>
      <c r="M996" s="50"/>
      <c r="N996" s="50"/>
      <c r="O996" s="50"/>
      <c r="P996" s="50"/>
      <c r="Q996" s="50"/>
      <c r="R996" s="50"/>
      <c r="S996" s="50"/>
      <c r="T996" s="50"/>
      <c r="U996" s="50"/>
      <c r="V996" s="50"/>
      <c r="W996" s="50"/>
      <c r="X996" s="50"/>
      <c r="Y996" s="50"/>
      <c r="Z996" s="50"/>
    </row>
    <row r="997" spans="1:26" ht="15" x14ac:dyDescent="0.25">
      <c r="A997" s="50"/>
      <c r="B997" s="50"/>
      <c r="C997" s="50"/>
      <c r="D997" s="50"/>
      <c r="E997" s="50"/>
      <c r="F997" s="50"/>
      <c r="G997" s="50"/>
      <c r="H997" s="50"/>
      <c r="I997" s="50"/>
      <c r="J997" s="50"/>
      <c r="K997" s="50"/>
      <c r="L997" s="50"/>
      <c r="M997" s="50"/>
      <c r="N997" s="50"/>
      <c r="O997" s="50"/>
      <c r="P997" s="50"/>
      <c r="Q997" s="50"/>
      <c r="R997" s="50"/>
      <c r="S997" s="50"/>
      <c r="T997" s="50"/>
      <c r="U997" s="50"/>
      <c r="V997" s="50"/>
      <c r="W997" s="50"/>
      <c r="X997" s="50"/>
      <c r="Y997" s="50"/>
      <c r="Z997" s="50"/>
    </row>
    <row r="998" spans="1:26" ht="15" x14ac:dyDescent="0.25">
      <c r="A998" s="50"/>
      <c r="B998" s="50"/>
      <c r="C998" s="50"/>
      <c r="D998" s="50"/>
      <c r="E998" s="50"/>
      <c r="F998" s="50"/>
      <c r="G998" s="50"/>
      <c r="H998" s="50"/>
      <c r="I998" s="50"/>
      <c r="J998" s="50"/>
      <c r="K998" s="50"/>
      <c r="L998" s="50"/>
      <c r="M998" s="50"/>
      <c r="N998" s="50"/>
      <c r="O998" s="50"/>
      <c r="P998" s="50"/>
      <c r="Q998" s="50"/>
      <c r="R998" s="50"/>
      <c r="S998" s="50"/>
      <c r="T998" s="50"/>
      <c r="U998" s="50"/>
      <c r="V998" s="50"/>
      <c r="W998" s="50"/>
      <c r="X998" s="50"/>
      <c r="Y998" s="50"/>
      <c r="Z998" s="50"/>
    </row>
    <row r="999" spans="1:26" ht="15" x14ac:dyDescent="0.25">
      <c r="A999" s="50"/>
      <c r="B999" s="50"/>
      <c r="C999" s="50"/>
      <c r="D999" s="50"/>
      <c r="E999" s="50"/>
      <c r="F999" s="50"/>
      <c r="G999" s="50"/>
      <c r="H999" s="50"/>
      <c r="I999" s="50"/>
      <c r="J999" s="50"/>
      <c r="K999" s="50"/>
      <c r="L999" s="50"/>
      <c r="M999" s="50"/>
      <c r="N999" s="50"/>
      <c r="O999" s="50"/>
      <c r="P999" s="50"/>
      <c r="Q999" s="50"/>
      <c r="R999" s="50"/>
      <c r="S999" s="50"/>
      <c r="T999" s="50"/>
      <c r="U999" s="50"/>
      <c r="V999" s="50"/>
      <c r="W999" s="50"/>
      <c r="X999" s="50"/>
      <c r="Y999" s="50"/>
      <c r="Z999" s="50"/>
    </row>
    <row r="1000" spans="1:26" ht="15" x14ac:dyDescent="0.25">
      <c r="A1000" s="50"/>
      <c r="B1000" s="50"/>
      <c r="C1000" s="50"/>
      <c r="D1000" s="50"/>
      <c r="E1000" s="50"/>
      <c r="F1000" s="50"/>
      <c r="G1000" s="50"/>
      <c r="H1000" s="50"/>
      <c r="I1000" s="50"/>
      <c r="J1000" s="50"/>
      <c r="K1000" s="50"/>
      <c r="L1000" s="50"/>
      <c r="M1000" s="50"/>
      <c r="N1000" s="50"/>
      <c r="O1000" s="50"/>
      <c r="P1000" s="50"/>
      <c r="Q1000" s="50"/>
      <c r="R1000" s="50"/>
      <c r="S1000" s="50"/>
      <c r="T1000" s="50"/>
      <c r="U1000" s="50"/>
      <c r="V1000" s="50"/>
      <c r="W1000" s="50"/>
      <c r="X1000" s="50"/>
      <c r="Y1000" s="50"/>
      <c r="Z1000" s="5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A2"/>
  <sheetViews>
    <sheetView workbookViewId="0"/>
  </sheetViews>
  <sheetFormatPr defaultColWidth="12.7109375" defaultRowHeight="15.75" customHeight="1" x14ac:dyDescent="0.2"/>
  <sheetData>
    <row r="1" spans="1:1" ht="15.75" customHeight="1" x14ac:dyDescent="0.2">
      <c r="A1" s="68" t="s">
        <v>119</v>
      </c>
    </row>
    <row r="2" spans="1:1" ht="15.75" customHeight="1" x14ac:dyDescent="0.2">
      <c r="A2" s="69" t="s">
        <v>120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Монтаж МК</vt:lpstr>
      <vt:lpstr>Монтаж настилов</vt:lpstr>
      <vt:lpstr>Проварка настилов</vt:lpstr>
      <vt:lpstr>Монтаж профлиста</vt:lpstr>
      <vt:lpstr>Монтаж закладных</vt:lpstr>
      <vt:lpstr>Монтаж фасонных элементов</vt:lpstr>
      <vt:lpstr>Общая информация</vt:lpstr>
      <vt:lpstr>Финансы </vt:lpstr>
      <vt:lpstr>Промпт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Анастасия</cp:lastModifiedBy>
  <dcterms:modified xsi:type="dcterms:W3CDTF">2026-05-21T06:26:50Z</dcterms:modified>
</cp:coreProperties>
</file>