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разные расчеты\"/>
    </mc:Choice>
  </mc:AlternateContent>
  <xr:revisionPtr revIDLastSave="0" documentId="13_ncr:1_{B4889EEA-6455-4952-A5D8-7B1AC7642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_FilterDatabase" localSheetId="0" hidden="1">'КМ_1632-2021-2.1.3-КМ_07.04.042'!$A$9:$G$284</definedName>
    <definedName name="_xlnm.Print_Titles" localSheetId="0">'КМ_1632-2021-2.1.3-КМ_07.04.042'!$9:$9</definedName>
    <definedName name="_xlnm.Print_Area" localSheetId="0">'КМ_1632-2021-2.1.3-КМ_07.04.042'!$A$1:$G$284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I101" i="1" l="1"/>
  <c r="I78" i="1"/>
  <c r="I55" i="1"/>
  <c r="I32" i="1"/>
  <c r="J101" i="1"/>
  <c r="J78" i="1"/>
  <c r="J55" i="1"/>
  <c r="J32" i="1"/>
</calcChain>
</file>

<file path=xl/sharedStrings.xml><?xml version="1.0" encoding="utf-8"?>
<sst xmlns="http://schemas.openxmlformats.org/spreadsheetml/2006/main" count="1139" uniqueCount="202">
  <si>
    <t/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</si>
  <si>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</si>
  <si>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</si>
  <si>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</si>
  <si>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</si>
  <si>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</si>
  <si>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</si>
  <si>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</si>
  <si>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</si>
  <si>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</si>
  <si>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</si>
  <si>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</si>
  <si>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</si>
  <si>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НР 93% ФОТ (от 2 690 382,92): 2 502 056,12 руб.
СП 62% ФОТ (от 2 690 382,92): 1 668 037,41 руб.
Состав работ: 
1. Установка и крепление стальных колонн.
2. Устройство подмостей.
3. Антикоррозийное покрытие сварных швов.</t>
  </si>
  <si>
    <t>1 т конструкций</t>
  </si>
  <si>
    <t>020403</t>
  </si>
  <si>
    <t>Краны козловые при работе на монтаже технологического оборудования: 32 т</t>
  </si>
  <si>
    <t>маш.час</t>
  </si>
  <si>
    <t>021141</t>
  </si>
  <si>
    <t>Краны на автомобильном ходу при работе на других видах строительства: 10 т</t>
  </si>
  <si>
    <t>021244</t>
  </si>
  <si>
    <t>Краны на гусеничном ходу при работе на других видах строительства: 25 т</t>
  </si>
  <si>
    <t>040504</t>
  </si>
  <si>
    <t>Аппарат для газовой сварки и резки</t>
  </si>
  <si>
    <t>041000</t>
  </si>
  <si>
    <t>Преобразователи сварочные с номинальным сварочным током 315-500 А</t>
  </si>
  <si>
    <t>330301</t>
  </si>
  <si>
    <t>Машины шлифовальные: электрические</t>
  </si>
  <si>
    <t>400001</t>
  </si>
  <si>
    <t>Автомобили бортовые, грузоподъемность: до 5 т</t>
  </si>
  <si>
    <t>101-0309</t>
  </si>
  <si>
    <t>Канаты пеньковые пропитанные</t>
  </si>
  <si>
    <t>т</t>
  </si>
  <si>
    <t>101-0324</t>
  </si>
  <si>
    <t>Кислород технический: газообразный</t>
  </si>
  <si>
    <t>м3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</si>
  <si>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</si>
  <si>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</si>
  <si>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</si>
  <si>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</si>
  <si>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101-1513</t>
  </si>
  <si>
    <t>Электроды диаметром: 4 мм Э42</t>
  </si>
  <si>
    <t>101-1714</t>
  </si>
  <si>
    <t>Болты с гайками и шайбами строительные</t>
  </si>
  <si>
    <t>101-1805</t>
  </si>
  <si>
    <t>Гвозди строительные</t>
  </si>
  <si>
    <t>101-2278</t>
  </si>
  <si>
    <t>Пропан-бутан, смесь техническая</t>
  </si>
  <si>
    <t>кг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</si>
  <si>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</si>
  <si>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</si>
  <si>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</si>
  <si>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</si>
  <si>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</si>
  <si>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</si>
  <si>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</si>
  <si>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</si>
  <si>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</si>
  <si>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</si>
  <si>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</si>
  <si>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</si>
  <si>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</si>
  <si>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НР 93% ФОТ (от 30 518,76): 28 382,45 руб.
СП 62% ФОТ (от 30 518,76): 18 921,63 руб.
Состав работ: 
1. Установка и крепление стальных колонн.
2. Устройство подмостей.
3. Антикоррозийное покрытие сварных швов.</t>
  </si>
  <si>
    <t>3
*</t>
  </si>
  <si>
    <t>Прайс</t>
  </si>
  <si>
    <t>Металлоконструкции 39.00.00.000 СБ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</si>
  <si>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</si>
  <si>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</si>
  <si>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</si>
  <si>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НР 93% ФОТ (от 7 996 239,92): 7 436 503,13 руб.
СП 62% ФОТ (от 7 996 239,92): 4 957 668,75 руб.
Состав работ: 
1. Установка и крепление стальных колонн.
2. Устройство подмостей.
3. Антикоррозийное покрытие сварных швов.</t>
  </si>
  <si>
    <t>020121</t>
  </si>
  <si>
    <t>Краны башенные при работе на монтаже технологического оборудования: 25-75 т</t>
  </si>
  <si>
    <t>5
*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</si>
  <si>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</si>
  <si>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</si>
  <si>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НР 93% ФОТ (от 3 488 061,62): 3 243 897,31 руб.
СП 62% ФОТ (от 3 488 061,62): 2 162 598,20 руб.
Состав работ: 
1. Установка и крепление стальных колонн.
2. Устройство подмостей.
3. Антикоррозийное покрытие сварных швов.</t>
  </si>
  <si>
    <t>7
*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</si>
  <si>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</si>
  <si>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</si>
  <si>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</si>
  <si>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НР 93% ФОТ (от 9 995 576,25): 9 295 885,91 руб.
СП 62% ФОТ (от 9 995 576,25): 6 197 257,28 руб.
Состав работ: 
1. Установка и крепление связей и распорок.
2. Устройство подмостей.
3. Антикоррозийное покрытие сварных швов.</t>
  </si>
  <si>
    <t>9
*</t>
  </si>
  <si>
    <t>Раздел 5. Стеновой фахверк</t>
  </si>
  <si>
    <t>10</t>
  </si>
  <si>
    <t>ТЕР09-04-006-01</t>
  </si>
  <si>
    <t>Монтаж фахверка
НР 93% ФОТ (от 1 867 782,56): 1 737 037,78 руб.
СП 62% ФОТ (от 1 867 782,56): 1 158 025,19 руб.
Состав работ: 
1. Установка конструкций фахверка.
2. Крепление фахверка.
3. Антикоррозийное покрытие сварных швов.</t>
  </si>
  <si>
    <t>030203</t>
  </si>
  <si>
    <t>Домкраты гидравлические грузоподъемностью: 63-100 т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</si>
  <si>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</si>
  <si>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</si>
  <si>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101-1515</t>
  </si>
  <si>
    <t>Электроды диаметром: 4 мм Э46</t>
  </si>
  <si>
    <t>П,Н</t>
  </si>
  <si>
    <t>11
*</t>
  </si>
  <si>
    <t>ТССЦ-110-0009</t>
  </si>
  <si>
    <t>Болты сборочные с гайками и шайбами по классу прочности: 10.9</t>
  </si>
  <si>
    <t>12
*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</si>
  <si>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</si>
  <si>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</si>
  <si>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</si>
  <si>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ТЕР09-03-029-01</t>
  </si>
  <si>
    <t>Монтаж лестниц прямолинейных и криволинейных, пожарных с ограждением
НР 93% ФОТ (от 1 291 595,60): 1 201 183,91 руб.
СП 62% ФОТ (от 1 291 595,60): 800 789,27 руб.
Состав работ: 
1. Установка и крепление лестниц.
2. Устройство подмостей.
3. Антикоррозийное покрытие сварных швов.</t>
  </si>
  <si>
    <t>021243</t>
  </si>
  <si>
    <t>Краны на гусеничном ходу при работе на других видах строительства: до 16 т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</si>
  <si>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</si>
  <si>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</si>
  <si>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</si>
  <si>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</si>
  <si>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НР 93% ФОТ (от 5 318 157,10): 4 945 886,10 руб.
СП 62% ФОТ (от 5 318 157,10): 3 297 257,40 руб.
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</si>
  <si>
    <t>16
*</t>
  </si>
  <si>
    <t>17</t>
  </si>
  <si>
    <t>ТЕР09-04-002-01</t>
  </si>
  <si>
    <t>Монтаж кровельного покрытия: из профилированного листа при высоте здания до 25 м
НР 93% ФОТ (от 1 037 421,24): 964 801,75 руб.
СП 62% ФОТ (от 1 037 421,24): 643 201,17 руб.
Состав работ: 
1. Укладка листов.
2. Крепление их болтами и сваркой.
3. Антикоррозийное покрытие сварных швов.</t>
  </si>
  <si>
    <t>100 м2 покрытия</t>
  </si>
  <si>
    <t>021245</t>
  </si>
  <si>
    <t>Краны на гусеничном ходу при работе на других видах строительства: 40 т</t>
  </si>
  <si>
    <t>330206</t>
  </si>
  <si>
    <t>Дрели: электрические</t>
  </si>
  <si>
    <t>18
*</t>
  </si>
  <si>
    <t>Профиль H57-750-0,8</t>
  </si>
  <si>
    <t>19</t>
  </si>
  <si>
    <t>ТССЦ-101-1810</t>
  </si>
  <si>
    <t>Винты самонарезающие: для крепления профилированного настила и панелей к несущим конструкциям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</si>
  <si>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</si>
  <si>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</si>
  <si>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НР 93% ФОТ (от 3 979 879,28): 3 701 287,73 руб.
СП 62% ФОТ (от 3 979 879,28): 2 467 525,15 руб.
Состав работ: 
1. Установка конструкций стен.
2. Крепление конструкций стен.
3. Антикоррозийное покрытие сварных швов.</t>
  </si>
  <si>
    <t>100 м2</t>
  </si>
  <si>
    <t>021202</t>
  </si>
  <si>
    <t>Краны на гусеничном ходу при работе на монтаже технологического оборудования: 25 т</t>
  </si>
  <si>
    <t>021246</t>
  </si>
  <si>
    <t>Краны на гусеничном ходу при работе на других видах строительства: 50-63 т</t>
  </si>
  <si>
    <t>21</t>
  </si>
  <si>
    <t>ТССЦ-201-0382</t>
  </si>
  <si>
    <t>Конструкции: стальные нащельников и деталей обрамления</t>
  </si>
  <si>
    <t>22</t>
  </si>
  <si>
    <t>23
*</t>
  </si>
  <si>
    <t>Профиль HC35-1000-0,7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</si>
  <si>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</si>
  <si>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</si>
  <si>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</si>
  <si>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НР 93% ФОТ (от 132 827,93): 123 529,97 руб.
СП 62% ФОТ (от 132 827,93): 82 353,32 руб.
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</si>
  <si>
    <t>1 т металлоконструкций</t>
  </si>
  <si>
    <t>021104</t>
  </si>
  <si>
    <t>Краны на автомобильном ходу при работе на монтаже технологического оборудования: 16 т</t>
  </si>
  <si>
    <t>021105</t>
  </si>
  <si>
    <t>Краны на автомобильном ходу при работе на монтаже технологического оборудования: 25 т</t>
  </si>
  <si>
    <t>021143</t>
  </si>
  <si>
    <t>Краны на автомобильном ходу при работе на других видах строительства: 16 т</t>
  </si>
  <si>
    <t>021205</t>
  </si>
  <si>
    <t>Краны на гусеничном ходу при работе на монтаже технологического оборудования: 100 т</t>
  </si>
  <si>
    <t>330400</t>
  </si>
  <si>
    <t>Машины электрозачистные</t>
  </si>
  <si>
    <t>400101</t>
  </si>
  <si>
    <t>Тягачи седельные, грузоподъемность: 12 т</t>
  </si>
  <si>
    <t>400111</t>
  </si>
  <si>
    <t>Полуприцепы общего назначения, грузоподъемность: 12 т</t>
  </si>
  <si>
    <t>101-1518</t>
  </si>
  <si>
    <t>Электроды диаметром: 4 мм Э50А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</si>
  <si>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</si>
  <si>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</si>
  <si>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</si>
  <si>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</si>
  <si>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НР 94% ФОТ (от 170 990,59): 160 731,15 руб.
СП 51% ФОТ (от 170 990,59): 87 205,20 руб.
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</si>
  <si>
    <t>100 м2 окрашиваемой поверхности</t>
  </si>
  <si>
    <t>030101</t>
  </si>
  <si>
    <t>Автопогрузчики 5 т</t>
  </si>
  <si>
    <t>030401</t>
  </si>
  <si>
    <t>Лебедки электрические тяговым усилием: до 5,79 кН (0,59 т)</t>
  </si>
  <si>
    <t>340101</t>
  </si>
  <si>
    <t>Агрегаты окрасочные высокого давления для окраски поверхностей конструкций мощностью: 1 кВт</t>
  </si>
  <si>
    <t>113-0077</t>
  </si>
  <si>
    <t>Ксилол нефтяной марки А</t>
  </si>
  <si>
    <t>27</t>
  </si>
  <si>
    <t>Прайс
Аналог ТССЦ-113-0021 18353,45/17895,65=3%</t>
  </si>
  <si>
    <t>28</t>
  </si>
  <si>
    <t>ТЕР13-03-004-26</t>
  </si>
  <si>
    <t>Окраска металлических огрунтованных поверхностей: эмалью ПФ-115 (за 2 раза) К=2
НР 94% ФОТ (от 90 673,55): 85 233,14 руб.
СП 51% ФОТ (от 90 673,55): 46 243,51 руб.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</si>
  <si>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101-1292</t>
  </si>
  <si>
    <t>Уайт-спирит</t>
  </si>
  <si>
    <t>29</t>
  </si>
  <si>
    <t>Прайс
Аналог ТССЦ-113-0246 25096,77/24506,75=2%</t>
  </si>
  <si>
    <t>Эмаль ПФ-115 серая</t>
  </si>
  <si>
    <t>РЕСУРСНЫЙ СМЕТНЫЙ РАСЧЕТ № 1632-2021-2.1.3-КМ_07.04.042-П-01-02</t>
  </si>
  <si>
    <r>
      <t xml:space="preserve">Монтаж колонн одноэтажных и многоэтажных зданий и крановых эстакад высотой: до 25 м составного сечения массой до 5,0 т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</si>
  <si>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колонн одноэтажных и многоэтажных зданий и крановых эстакад высотой: до 25 м цельного сечения массой до 5,0 т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</si>
  <si>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балок, ригелей перекрытия, покрытия и под установку оборудования многоэтажных зданий при высоте здания: до 25 м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колонн.
2. Устройство подмостей.
3. Антикоррозийное покрытие сварных швов.</t>
    </r>
  </si>
  <si>
    <r>
      <t xml:space="preserve">Монтаж балок, ригелей перекрытия, покрытия и под установку оборудования многоэтажных зданий при высоте здания: до 25 м
Состав работ: 
</t>
    </r>
    <r>
      <rPr>
        <sz val="9"/>
        <color rgb="FFFF0000"/>
        <rFont val="Arial"/>
        <family val="2"/>
        <charset val="204"/>
      </rPr>
      <t>1. Установка и крепление стальных колонн.
2. Устройство подмостей.
3. Антикоррозийное покрытие сварных швов.</t>
    </r>
  </si>
  <si>
    <r>
      <t xml:space="preserve">Монтаж связей и распорок из одиночных и парных уголков, гнутосварных профилей для пролетов: до 24 м при высоте здания до  25 м
</t>
    </r>
    <r>
      <rPr>
        <sz val="9"/>
        <color rgb="FFFF0000"/>
        <rFont val="Arial"/>
        <family val="2"/>
        <charset val="204"/>
      </rPr>
      <t>Состав работ: 
1. Установка и крепление связей и распорок.
2. Устройство подмостей.
3. Антикоррозийное покрытие сварных швов.</t>
    </r>
  </si>
  <si>
    <r>
      <t xml:space="preserve">Монтаж фахверка
</t>
    </r>
    <r>
      <rPr>
        <sz val="9"/>
        <color rgb="FFFF0000"/>
        <rFont val="Arial"/>
        <family val="2"/>
        <charset val="204"/>
      </rPr>
      <t>Состав работ: 
1. Установка конструкций фахверка.
2. Крепление фахверка.
3. Антикоррозийное покрытие сварных швов.</t>
    </r>
  </si>
  <si>
    <r>
      <t xml:space="preserve">Монтаж лестниц прямолинейных и криволинейных, пожарных с ограждением
</t>
    </r>
    <r>
      <rPr>
        <sz val="9"/>
        <color rgb="FFFF0000"/>
        <rFont val="Arial"/>
        <family val="2"/>
        <charset val="204"/>
      </rPr>
      <t>Состав работ: 
1. Установка и крепление лестниц.
2. Устройство подмостей.
3. Антикоррозийное покрытие сварных швов.</t>
    </r>
  </si>
  <si>
    <r>
      <t xml:space="preserve">Монтаж площадок с настилом и ограждением из листовой, рифленой, просечной и круглой стали
</t>
    </r>
    <r>
      <rPr>
        <sz val="9"/>
        <color rgb="FFFF0000"/>
        <rFont val="Arial"/>
        <family val="2"/>
        <charset val="204"/>
      </rPr>
      <t>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  </r>
  </si>
  <si>
    <r>
      <t xml:space="preserve">Монтаж кровельного покрытия: из профилированного листа при высоте здания до 25 м
</t>
    </r>
    <r>
      <rPr>
        <sz val="9"/>
        <color rgb="FFFF0000"/>
        <rFont val="Arial"/>
        <family val="2"/>
        <charset val="204"/>
      </rPr>
      <t>Состав работ: 
1. Укладка листов.
2. Крепление их болтами и сваркой.
3. Антикоррозийное покрытие сварных швов.</t>
    </r>
  </si>
  <si>
    <r>
      <t xml:space="preserve">Монтаж ограждающих конструкций стен: из профилированного листа при высоте здания до 30 м
(10% на подрезку)
</t>
    </r>
    <r>
      <rPr>
        <sz val="9"/>
        <color rgb="FFFF0000"/>
        <rFont val="Arial"/>
        <family val="2"/>
        <charset val="204"/>
      </rPr>
      <t>Состав работ: 
1. Установка конструкций стен.
2. Крепление конструкций стен.
3. Антикоррозийное покрытие сварных швов.</t>
    </r>
  </si>
  <si>
    <r>
      <t xml:space="preserve">Монтаж металлоконструкций постаментов под технологическое оборудование
</t>
    </r>
    <r>
      <rPr>
        <sz val="9"/>
        <color rgb="FFFF0000"/>
        <rFont val="Arial"/>
        <family val="2"/>
        <charset val="204"/>
      </rPr>
      <t>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  </r>
  </si>
  <si>
    <r>
      <t xml:space="preserve">Огрунтовка металлических поверхностей за один раз: грунтовкой ГФ-021
</t>
    </r>
    <r>
      <rPr>
        <sz val="9"/>
        <color rgb="FFFF0000"/>
        <rFont val="Arial"/>
        <family val="2"/>
        <charset val="204"/>
      </rPr>
      <t>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  </r>
  </si>
  <si>
    <r>
      <t xml:space="preserve">Окраска металлических огрунтованных поверхностей: эмалью ПФ-115 (за 2 раза) К=2
</t>
    </r>
    <r>
      <rPr>
        <sz val="9"/>
        <color rgb="FFFF0000"/>
        <rFont val="Arial"/>
        <family val="2"/>
        <charset val="204"/>
      </rPr>
      <t>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  </r>
  </si>
  <si>
    <t>5</t>
  </si>
  <si>
    <t xml:space="preserve">НЕ учтены затраты на выполнение монтажных соединений (стыков, узлов) при укрупнительной сборке и монтаже конструкций </t>
  </si>
  <si>
    <t>добавляем</t>
  </si>
  <si>
    <t>выбрать необходимое</t>
  </si>
  <si>
    <r>
      <t xml:space="preserve">Расценки предусматривают монтаж конструктивных элементов на высоте </t>
    </r>
    <r>
      <rPr>
        <b/>
        <u/>
        <sz val="11"/>
        <color rgb="FFFF0000"/>
        <rFont val="Calibri"/>
        <family val="2"/>
        <charset val="204"/>
      </rPr>
      <t>до 25 м</t>
    </r>
    <r>
      <rPr>
        <sz val="11"/>
        <color rgb="FF000000"/>
        <rFont val="Calibri"/>
        <family val="2"/>
        <charset val="204"/>
      </rPr>
      <t xml:space="preserve">. </t>
    </r>
  </si>
  <si>
    <r>
      <rPr>
        <b/>
        <u/>
        <sz val="11"/>
        <color rgb="FF000000"/>
        <rFont val="Calibri"/>
        <family val="2"/>
        <charset val="204"/>
      </rPr>
      <t>ТЧ п.1.9.3,</t>
    </r>
    <r>
      <rPr>
        <sz val="11"/>
        <color rgb="FF000000"/>
        <rFont val="Calibri"/>
        <family val="2"/>
        <charset val="204"/>
      </rPr>
      <t xml:space="preserve"> ТЕР09-05-002 — сварка монтажных стыков
(в т или кг шва)
ТЕР09-05-003-02 — постановка ВП болтов
(если болтовое соединение), 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</si>
</sst>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rgb="FF7030A0"/>
      <name val="Arial"/>
      <family val="2"/>
      <charset val="204"/>
    </font>
    <font>
      <sz val="11"/>
      <color rgb="FF7030A0"/>
      <name val="Calibri"/>
      <family val="2"/>
      <charset val="204"/>
    </font>
    <font>
      <sz val="9"/>
      <color theme="9" tint="-0.499984740745262"/>
      <name val="Arial"/>
      <family val="2"/>
      <charset val="204"/>
    </font>
    <font>
      <sz val="11"/>
      <color theme="9" tint="-0.499984740745262"/>
      <name val="Calibri"/>
      <family val="2"/>
      <charset val="204"/>
    </font>
    <font>
      <i/>
      <sz val="9"/>
      <color theme="9" tint="-0.499984740745262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/>
    <xf numFmtId="49" fontId="8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164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right" vertical="top" wrapText="1"/>
    </xf>
    <xf numFmtId="49" fontId="8" fillId="0" borderId="2" xfId="0" applyNumberFormat="1" applyFont="1" applyFill="1" applyBorder="1" applyAlignment="1" applyProtection="1">
      <alignment horizontal="right" vertical="top"/>
    </xf>
    <xf numFmtId="165" fontId="8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center"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</xf>
    <xf numFmtId="167" fontId="8" fillId="0" borderId="2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right" vertical="top" wrapText="1"/>
    </xf>
    <xf numFmtId="49" fontId="12" fillId="0" borderId="2" xfId="0" applyNumberFormat="1" applyFont="1" applyFill="1" applyBorder="1" applyAlignment="1" applyProtection="1">
      <alignment horizontal="right" vertical="top"/>
    </xf>
    <xf numFmtId="49" fontId="12" fillId="0" borderId="2" xfId="0" applyNumberFormat="1" applyFont="1" applyFill="1" applyBorder="1" applyAlignment="1" applyProtection="1">
      <alignment horizontal="center" vertical="top" wrapText="1"/>
    </xf>
    <xf numFmtId="2" fontId="12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Font="1"/>
    <xf numFmtId="1" fontId="12" fillId="0" borderId="2" xfId="0" applyNumberFormat="1" applyFont="1" applyFill="1" applyBorder="1" applyAlignment="1" applyProtection="1">
      <alignment horizontal="center" vertical="top" wrapText="1"/>
    </xf>
    <xf numFmtId="166" fontId="12" fillId="0" borderId="2" xfId="0" applyNumberFormat="1" applyFont="1" applyFill="1" applyBorder="1" applyAlignment="1" applyProtection="1">
      <alignment horizontal="center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165" fontId="14" fillId="0" borderId="2" xfId="0" applyNumberFormat="1" applyFont="1" applyFill="1" applyBorder="1" applyAlignment="1" applyProtection="1">
      <alignment horizontal="center" vertical="top" wrapText="1"/>
    </xf>
    <xf numFmtId="0" fontId="15" fillId="0" borderId="0" xfId="0" applyFont="1"/>
    <xf numFmtId="166" fontId="14" fillId="0" borderId="2" xfId="0" applyNumberFormat="1" applyFont="1" applyFill="1" applyBorder="1" applyAlignment="1" applyProtection="1">
      <alignment horizontal="center" vertical="top" wrapText="1"/>
    </xf>
    <xf numFmtId="164" fontId="14" fillId="0" borderId="2" xfId="0" applyNumberFormat="1" applyFont="1" applyFill="1" applyBorder="1" applyAlignment="1" applyProtection="1">
      <alignment horizontal="center" vertical="top" wrapText="1"/>
    </xf>
    <xf numFmtId="1" fontId="14" fillId="0" borderId="2" xfId="0" applyNumberFormat="1" applyFont="1" applyFill="1" applyBorder="1" applyAlignment="1" applyProtection="1">
      <alignment horizontal="center" vertical="top" wrapText="1"/>
    </xf>
    <xf numFmtId="49" fontId="16" fillId="0" borderId="2" xfId="0" applyNumberFormat="1" applyFont="1" applyFill="1" applyBorder="1" applyAlignment="1" applyProtection="1">
      <alignment horizontal="right" vertical="top" wrapText="1"/>
    </xf>
    <xf numFmtId="49" fontId="16" fillId="0" borderId="2" xfId="0" applyNumberFormat="1" applyFont="1" applyFill="1" applyBorder="1" applyAlignment="1" applyProtection="1">
      <alignment horizontal="right" vertical="top"/>
    </xf>
    <xf numFmtId="49" fontId="16" fillId="0" borderId="2" xfId="0" applyNumberFormat="1" applyFont="1" applyFill="1" applyBorder="1" applyAlignment="1" applyProtection="1">
      <alignment horizontal="center" vertical="top" wrapText="1"/>
    </xf>
    <xf numFmtId="1" fontId="16" fillId="0" borderId="2" xfId="0" applyNumberFormat="1" applyFont="1" applyFill="1" applyBorder="1" applyAlignment="1" applyProtection="1">
      <alignment horizontal="center" vertical="top" wrapText="1"/>
    </xf>
    <xf numFmtId="2" fontId="14" fillId="0" borderId="2" xfId="0" applyNumberFormat="1" applyFont="1" applyFill="1" applyBorder="1" applyAlignment="1" applyProtection="1">
      <alignment horizontal="center" vertical="top" wrapText="1"/>
    </xf>
    <xf numFmtId="49" fontId="8" fillId="2" borderId="2" xfId="0" applyNumberFormat="1" applyFont="1" applyFill="1" applyBorder="1" applyAlignment="1" applyProtection="1">
      <alignment horizontal="center" vertical="top" wrapText="1"/>
    </xf>
    <xf numFmtId="49" fontId="3" fillId="2" borderId="2" xfId="0" applyNumberFormat="1" applyFont="1" applyFill="1" applyBorder="1" applyAlignment="1" applyProtection="1">
      <alignment horizontal="left" vertical="top" wrapText="1"/>
    </xf>
    <xf numFmtId="164" fontId="8" fillId="2" borderId="2" xfId="0" applyNumberFormat="1" applyFont="1" applyFill="1" applyBorder="1" applyAlignment="1" applyProtection="1">
      <alignment horizontal="center" vertical="top" wrapText="1"/>
    </xf>
    <xf numFmtId="166" fontId="8" fillId="2" borderId="2" xfId="0" applyNumberFormat="1" applyFont="1" applyFill="1" applyBorder="1" applyAlignment="1" applyProtection="1">
      <alignment horizontal="center" vertical="top" wrapText="1"/>
    </xf>
    <xf numFmtId="1" fontId="8" fillId="2" borderId="2" xfId="0" applyNumberFormat="1" applyFont="1" applyFill="1" applyBorder="1" applyAlignment="1" applyProtection="1">
      <alignment horizontal="center" vertical="top" wrapText="1"/>
    </xf>
    <xf numFmtId="49" fontId="8" fillId="3" borderId="2" xfId="0" applyNumberFormat="1" applyFont="1" applyFill="1" applyBorder="1" applyAlignment="1" applyProtection="1">
      <alignment horizontal="center" vertical="top" wrapText="1"/>
    </xf>
    <xf numFmtId="49" fontId="3" fillId="3" borderId="2" xfId="0" applyNumberFormat="1" applyFont="1" applyFill="1" applyBorder="1" applyAlignment="1" applyProtection="1">
      <alignment horizontal="left" vertical="top" wrapText="1"/>
    </xf>
    <xf numFmtId="164" fontId="8" fillId="3" borderId="2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0" fontId="8" fillId="2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9" fontId="16" fillId="0" borderId="3" xfId="0" applyNumberFormat="1" applyFont="1" applyFill="1" applyBorder="1" applyAlignment="1" applyProtection="1">
      <alignment horizontal="left" vertical="top" wrapText="1"/>
    </xf>
    <xf numFmtId="49" fontId="16" fillId="0" borderId="7" xfId="0" applyNumberFormat="1" applyFont="1" applyFill="1" applyBorder="1" applyAlignment="1" applyProtection="1">
      <alignment horizontal="left" vertical="top" wrapText="1"/>
    </xf>
    <xf numFmtId="49" fontId="16" fillId="0" borderId="4" xfId="0" applyNumberFormat="1" applyFont="1" applyFill="1" applyBorder="1" applyAlignment="1" applyProtection="1">
      <alignment horizontal="left" vertical="top" wrapText="1"/>
    </xf>
    <xf numFmtId="0" fontId="8" fillId="3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17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84"/>
  <sheetViews>
    <sheetView tabSelected="1" topLeftCell="A63" workbookViewId="0">
      <selection activeCell="C55" sqref="C55:E55"/>
    </sheetView>
  </sheetViews>
  <sheetFormatPr defaultColWidth="9.140625" defaultRowHeight="11.25" customHeight="1" x14ac:dyDescent="0.2"/>
  <cols>
    <col min="1" max="1" width="5" style="1" customWidth="1"/>
    <col min="2" max="2" width="7.7109375" style="1" customWidth="1"/>
    <col min="3" max="4" width="10.42578125" style="1" customWidth="1"/>
    <col min="5" max="5" width="21.7109375" style="1" customWidth="1"/>
    <col min="6" max="6" width="13.140625" style="1" customWidth="1"/>
    <col min="7" max="7" width="13.7109375" style="1" customWidth="1"/>
    <col min="8" max="8" width="46.140625" style="1" customWidth="1"/>
    <col min="9" max="9" width="52.85546875" style="1" customWidth="1"/>
    <col min="10" max="10" width="8.7109375" style="1" customWidth="1"/>
    <col min="11" max="13" width="9.140625" style="1"/>
    <col min="14" max="17" width="50" style="2" hidden="1" customWidth="1"/>
    <col min="18" max="22" width="55.85546875" style="3" hidden="1" customWidth="1"/>
    <col min="23" max="40" width="101.5703125" style="4" hidden="1" customWidth="1"/>
    <col min="41" max="54" width="156.5703125" style="5" hidden="1" customWidth="1"/>
    <col min="55" max="55" width="185.7109375" style="6" hidden="1" customWidth="1"/>
    <col min="56" max="58" width="34.140625" style="2" hidden="1" customWidth="1"/>
    <col min="59" max="59" width="104.7109375" style="7" hidden="1" customWidth="1"/>
    <col min="60" max="60" width="185.7109375" style="6" hidden="1" customWidth="1"/>
    <col min="61" max="61" width="104.7109375" style="7" hidden="1" customWidth="1"/>
    <col min="62" max="16384" width="9.140625" style="1"/>
  </cols>
  <sheetData>
    <row r="1" spans="1:61" customFormat="1" ht="28.5" customHeight="1" x14ac:dyDescent="0.25">
      <c r="A1" s="84" t="s">
        <v>182</v>
      </c>
      <c r="B1" s="84"/>
      <c r="C1" s="84"/>
      <c r="D1" s="84"/>
      <c r="E1" s="84"/>
      <c r="F1" s="84"/>
      <c r="G1" s="84"/>
    </row>
    <row r="2" spans="1:61" customFormat="1" ht="15" customHeight="1" x14ac:dyDescent="0.25">
      <c r="A2" s="80" t="s">
        <v>1</v>
      </c>
      <c r="B2" s="80"/>
      <c r="C2" s="80"/>
      <c r="D2" s="80"/>
      <c r="E2" s="80"/>
      <c r="F2" s="80"/>
      <c r="G2" s="80"/>
    </row>
    <row r="3" spans="1:61" customFormat="1" ht="15" customHeight="1" x14ac:dyDescent="0.25">
      <c r="A3" s="85" t="s">
        <v>2</v>
      </c>
      <c r="B3" s="85"/>
      <c r="C3" s="85"/>
      <c r="D3" s="85"/>
      <c r="E3" s="85"/>
      <c r="F3" s="85"/>
      <c r="G3" s="85"/>
      <c r="AF3" s="10" t="s">
        <v>2</v>
      </c>
      <c r="AG3" s="10" t="s">
        <v>0</v>
      </c>
      <c r="AH3" s="10" t="s">
        <v>0</v>
      </c>
      <c r="AI3" s="10" t="s">
        <v>0</v>
      </c>
      <c r="AJ3" s="10" t="s">
        <v>0</v>
      </c>
      <c r="AK3" s="10" t="s">
        <v>0</v>
      </c>
      <c r="AL3" s="10" t="s">
        <v>0</v>
      </c>
      <c r="AM3" s="10" t="s">
        <v>0</v>
      </c>
      <c r="AN3" s="10" t="s">
        <v>0</v>
      </c>
    </row>
    <row r="4" spans="1:61" customFormat="1" ht="12" customHeight="1" x14ac:dyDescent="0.25">
      <c r="A4" s="80" t="s">
        <v>3</v>
      </c>
      <c r="B4" s="80"/>
      <c r="C4" s="80"/>
      <c r="D4" s="80"/>
      <c r="E4" s="80"/>
      <c r="F4" s="80"/>
      <c r="G4" s="80"/>
    </row>
    <row r="5" spans="1:61" customFormat="1" ht="9.75" customHeight="1" x14ac:dyDescent="0.25">
      <c r="A5" s="12"/>
      <c r="B5" s="12"/>
      <c r="C5" s="8"/>
      <c r="D5" s="12"/>
      <c r="E5" s="13"/>
      <c r="F5" s="9"/>
      <c r="G5" s="14"/>
    </row>
    <row r="6" spans="1:61" customFormat="1" ht="19.5" customHeight="1" x14ac:dyDescent="0.25">
      <c r="A6" s="81" t="s">
        <v>4</v>
      </c>
      <c r="B6" s="81" t="s">
        <v>5</v>
      </c>
      <c r="C6" s="81" t="s">
        <v>6</v>
      </c>
      <c r="D6" s="81"/>
      <c r="E6" s="81"/>
      <c r="F6" s="81" t="s">
        <v>7</v>
      </c>
      <c r="G6" s="65" t="s">
        <v>8</v>
      </c>
      <c r="H6" s="78" t="s">
        <v>200</v>
      </c>
    </row>
    <row r="7" spans="1:61" customFormat="1" ht="19.5" customHeight="1" x14ac:dyDescent="0.25">
      <c r="A7" s="81"/>
      <c r="B7" s="81"/>
      <c r="C7" s="81"/>
      <c r="D7" s="81"/>
      <c r="E7" s="81"/>
      <c r="F7" s="81"/>
      <c r="G7" s="82" t="s">
        <v>9</v>
      </c>
      <c r="H7" s="79"/>
    </row>
    <row r="8" spans="1:61" customFormat="1" ht="19.5" customHeight="1" x14ac:dyDescent="0.25">
      <c r="A8" s="81"/>
      <c r="B8" s="81"/>
      <c r="C8" s="81"/>
      <c r="D8" s="81"/>
      <c r="E8" s="81"/>
      <c r="F8" s="81"/>
      <c r="G8" s="83"/>
      <c r="H8" s="79"/>
    </row>
    <row r="9" spans="1:61" customFormat="1" ht="15" x14ac:dyDescent="0.25">
      <c r="A9" s="15">
        <v>1</v>
      </c>
      <c r="B9" s="15">
        <v>2</v>
      </c>
      <c r="C9" s="77">
        <v>3</v>
      </c>
      <c r="D9" s="77"/>
      <c r="E9" s="77"/>
      <c r="F9" s="15">
        <v>4</v>
      </c>
      <c r="G9" s="15" t="s">
        <v>196</v>
      </c>
      <c r="I9" s="64" t="s">
        <v>198</v>
      </c>
    </row>
    <row r="10" spans="1:61" customFormat="1" ht="15" x14ac:dyDescent="0.25">
      <c r="A10" s="70" t="s">
        <v>10</v>
      </c>
      <c r="B10" s="70"/>
      <c r="C10" s="70"/>
      <c r="D10" s="70"/>
      <c r="E10" s="70"/>
      <c r="F10" s="70"/>
      <c r="G10" s="70"/>
      <c r="I10" s="16"/>
      <c r="J10" s="16"/>
      <c r="L10" s="17"/>
      <c r="M10" s="11"/>
      <c r="BC10" s="18" t="s">
        <v>10</v>
      </c>
    </row>
    <row r="11" spans="1:61" customFormat="1" ht="90" customHeight="1" x14ac:dyDescent="0.25">
      <c r="A11" s="58" t="s">
        <v>11</v>
      </c>
      <c r="B11" s="59" t="s">
        <v>12</v>
      </c>
      <c r="C11" s="76" t="s">
        <v>183</v>
      </c>
      <c r="D11" s="76"/>
      <c r="E11" s="76"/>
      <c r="F11" s="58" t="s">
        <v>14</v>
      </c>
      <c r="G11" s="60">
        <v>404.35199999999998</v>
      </c>
      <c r="H11" s="61" t="s">
        <v>197</v>
      </c>
      <c r="I11" s="63" t="s">
        <v>201</v>
      </c>
      <c r="J11" s="62" t="s">
        <v>199</v>
      </c>
      <c r="M11">
        <f>G11/10</f>
        <v>40.435199999999995</v>
      </c>
      <c r="BC11" s="18"/>
      <c r="BD11" s="22" t="s">
        <v>13</v>
      </c>
    </row>
    <row r="12" spans="1:61" s="37" customFormat="1" ht="24.95" customHeight="1" x14ac:dyDescent="0.25">
      <c r="A12" s="33"/>
      <c r="B12" s="34" t="s">
        <v>15</v>
      </c>
      <c r="C12" s="69" t="s">
        <v>16</v>
      </c>
      <c r="D12" s="69"/>
      <c r="E12" s="69"/>
      <c r="F12" s="35" t="s">
        <v>17</v>
      </c>
      <c r="G12" s="36">
        <v>23.25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 s="18"/>
      <c r="BD12" s="22"/>
      <c r="BE12" s="22" t="s">
        <v>16</v>
      </c>
      <c r="BF12"/>
      <c r="BG12"/>
      <c r="BH12"/>
      <c r="BI12"/>
    </row>
    <row r="13" spans="1:61" s="37" customFormat="1" ht="24.95" customHeight="1" x14ac:dyDescent="0.25">
      <c r="A13" s="33"/>
      <c r="B13" s="34" t="s">
        <v>18</v>
      </c>
      <c r="C13" s="69" t="s">
        <v>19</v>
      </c>
      <c r="D13" s="69"/>
      <c r="E13" s="69"/>
      <c r="F13" s="35" t="s">
        <v>17</v>
      </c>
      <c r="G13" s="38">
        <v>93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 s="18"/>
      <c r="BD13" s="22"/>
      <c r="BE13" s="22" t="s">
        <v>19</v>
      </c>
      <c r="BF13"/>
      <c r="BG13"/>
      <c r="BH13"/>
      <c r="BI13"/>
    </row>
    <row r="14" spans="1:61" s="37" customFormat="1" ht="24.95" customHeight="1" x14ac:dyDescent="0.25">
      <c r="A14" s="33"/>
      <c r="B14" s="34" t="s">
        <v>20</v>
      </c>
      <c r="C14" s="69" t="s">
        <v>21</v>
      </c>
      <c r="D14" s="69"/>
      <c r="E14" s="69"/>
      <c r="F14" s="35" t="s">
        <v>17</v>
      </c>
      <c r="G14" s="36">
        <v>864.91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 s="18"/>
      <c r="BD14" s="22"/>
      <c r="BE14" s="22" t="s">
        <v>21</v>
      </c>
      <c r="BF14"/>
      <c r="BG14"/>
      <c r="BH14"/>
      <c r="BI14"/>
    </row>
    <row r="15" spans="1:61" s="37" customFormat="1" ht="24.95" customHeight="1" x14ac:dyDescent="0.25">
      <c r="A15" s="33"/>
      <c r="B15" s="34" t="s">
        <v>22</v>
      </c>
      <c r="C15" s="69" t="s">
        <v>23</v>
      </c>
      <c r="D15" s="69"/>
      <c r="E15" s="69"/>
      <c r="F15" s="35" t="s">
        <v>17</v>
      </c>
      <c r="G15" s="36">
        <v>730.06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 s="18"/>
      <c r="BD15" s="22"/>
      <c r="BE15" s="22" t="s">
        <v>23</v>
      </c>
      <c r="BF15"/>
      <c r="BG15"/>
      <c r="BH15"/>
      <c r="BI15"/>
    </row>
    <row r="16" spans="1:61" s="37" customFormat="1" ht="24.95" customHeight="1" x14ac:dyDescent="0.25">
      <c r="A16" s="33"/>
      <c r="B16" s="34" t="s">
        <v>24</v>
      </c>
      <c r="C16" s="69" t="s">
        <v>25</v>
      </c>
      <c r="D16" s="69"/>
      <c r="E16" s="69"/>
      <c r="F16" s="35" t="s">
        <v>17</v>
      </c>
      <c r="G16" s="36">
        <v>125.55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 s="18"/>
      <c r="BD16" s="22"/>
      <c r="BE16" s="22" t="s">
        <v>25</v>
      </c>
      <c r="BF16"/>
      <c r="BG16"/>
      <c r="BH16"/>
      <c r="BI16"/>
    </row>
    <row r="17" spans="1:61" customFormat="1" ht="24.95" customHeight="1" x14ac:dyDescent="0.25">
      <c r="A17" s="33"/>
      <c r="B17" s="34" t="s">
        <v>26</v>
      </c>
      <c r="C17" s="69" t="s">
        <v>27</v>
      </c>
      <c r="D17" s="69"/>
      <c r="E17" s="69"/>
      <c r="F17" s="35" t="s">
        <v>17</v>
      </c>
      <c r="G17" s="39">
        <v>46.5</v>
      </c>
      <c r="BC17" s="18"/>
      <c r="BD17" s="22"/>
      <c r="BE17" s="22" t="s">
        <v>27</v>
      </c>
    </row>
    <row r="18" spans="1:61" customFormat="1" ht="24.95" customHeight="1" x14ac:dyDescent="0.25">
      <c r="A18" s="33"/>
      <c r="B18" s="34" t="s">
        <v>28</v>
      </c>
      <c r="C18" s="69" t="s">
        <v>29</v>
      </c>
      <c r="D18" s="69"/>
      <c r="E18" s="69"/>
      <c r="F18" s="35" t="s">
        <v>17</v>
      </c>
      <c r="G18" s="36">
        <v>134.85</v>
      </c>
      <c r="BC18" s="18"/>
      <c r="BD18" s="22"/>
      <c r="BE18" s="22" t="s">
        <v>29</v>
      </c>
    </row>
    <row r="19" spans="1:61" s="44" customFormat="1" ht="24.95" customHeight="1" x14ac:dyDescent="0.25">
      <c r="A19" s="40"/>
      <c r="B19" s="41" t="s">
        <v>30</v>
      </c>
      <c r="C19" s="66" t="s">
        <v>31</v>
      </c>
      <c r="D19" s="66"/>
      <c r="E19" s="66"/>
      <c r="F19" s="42" t="s">
        <v>32</v>
      </c>
      <c r="G19" s="43">
        <v>4.0399999999999998E-2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 s="18"/>
      <c r="BD19" s="22"/>
      <c r="BE19" s="22" t="s">
        <v>31</v>
      </c>
      <c r="BF19"/>
      <c r="BG19"/>
      <c r="BH19"/>
      <c r="BI19"/>
    </row>
    <row r="20" spans="1:61" s="44" customFormat="1" ht="24.95" customHeight="1" x14ac:dyDescent="0.25">
      <c r="A20" s="40"/>
      <c r="B20" s="41" t="s">
        <v>33</v>
      </c>
      <c r="C20" s="66" t="s">
        <v>34</v>
      </c>
      <c r="D20" s="66"/>
      <c r="E20" s="66"/>
      <c r="F20" s="42" t="s">
        <v>35</v>
      </c>
      <c r="G20" s="45">
        <v>485.2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 s="18"/>
      <c r="BD20" s="22"/>
      <c r="BE20" s="22" t="s">
        <v>34</v>
      </c>
      <c r="BF20"/>
      <c r="BG20"/>
      <c r="BH20"/>
      <c r="BI20"/>
    </row>
    <row r="21" spans="1:61" s="44" customFormat="1" ht="24.95" customHeight="1" x14ac:dyDescent="0.25">
      <c r="A21" s="40"/>
      <c r="B21" s="41" t="s">
        <v>36</v>
      </c>
      <c r="C21" s="66" t="s">
        <v>37</v>
      </c>
      <c r="D21" s="66"/>
      <c r="E21" s="66"/>
      <c r="F21" s="42" t="s">
        <v>32</v>
      </c>
      <c r="G21" s="43">
        <v>1.21E-2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 s="18"/>
      <c r="BD21" s="22"/>
      <c r="BE21" s="22" t="s">
        <v>37</v>
      </c>
      <c r="BF21"/>
      <c r="BG21"/>
      <c r="BH21"/>
      <c r="BI21"/>
    </row>
    <row r="22" spans="1:61" s="44" customFormat="1" ht="24.95" customHeight="1" x14ac:dyDescent="0.25">
      <c r="A22" s="40"/>
      <c r="B22" s="41" t="s">
        <v>38</v>
      </c>
      <c r="C22" s="66" t="s">
        <v>39</v>
      </c>
      <c r="D22" s="66"/>
      <c r="E22" s="66"/>
      <c r="F22" s="42" t="s">
        <v>32</v>
      </c>
      <c r="G22" s="43">
        <v>0.78439999999999999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 s="18"/>
      <c r="BD22" s="22"/>
      <c r="BE22" s="22" t="s">
        <v>39</v>
      </c>
      <c r="BF22"/>
      <c r="BG22"/>
      <c r="BH22"/>
      <c r="BI22"/>
    </row>
    <row r="23" spans="1:61" s="44" customFormat="1" ht="24.95" customHeight="1" x14ac:dyDescent="0.25">
      <c r="A23" s="40"/>
      <c r="B23" s="41" t="s">
        <v>40</v>
      </c>
      <c r="C23" s="66" t="s">
        <v>41</v>
      </c>
      <c r="D23" s="66"/>
      <c r="E23" s="66"/>
      <c r="F23" s="42" t="s">
        <v>32</v>
      </c>
      <c r="G23" s="43">
        <v>0.29110000000000003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 s="18"/>
      <c r="BD23" s="22"/>
      <c r="BE23" s="22" t="s">
        <v>41</v>
      </c>
      <c r="BF23"/>
      <c r="BG23"/>
      <c r="BH23"/>
      <c r="BI23"/>
    </row>
    <row r="24" spans="1:61" s="44" customFormat="1" ht="24.95" customHeight="1" x14ac:dyDescent="0.25">
      <c r="A24" s="40"/>
      <c r="B24" s="41" t="s">
        <v>42</v>
      </c>
      <c r="C24" s="66" t="s">
        <v>43</v>
      </c>
      <c r="D24" s="66"/>
      <c r="E24" s="66"/>
      <c r="F24" s="42" t="s">
        <v>32</v>
      </c>
      <c r="G24" s="43">
        <v>8.09E-2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 s="18"/>
      <c r="BD24" s="22"/>
      <c r="BE24" s="22" t="s">
        <v>43</v>
      </c>
      <c r="BF24"/>
      <c r="BG24"/>
      <c r="BH24"/>
      <c r="BI24"/>
    </row>
    <row r="25" spans="1:61" s="44" customFormat="1" ht="24.95" customHeight="1" x14ac:dyDescent="0.25">
      <c r="A25" s="40"/>
      <c r="B25" s="41" t="s">
        <v>44</v>
      </c>
      <c r="C25" s="66" t="s">
        <v>45</v>
      </c>
      <c r="D25" s="66"/>
      <c r="E25" s="66"/>
      <c r="F25" s="42" t="s">
        <v>32</v>
      </c>
      <c r="G25" s="46">
        <v>4.0000000000000001E-3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 s="18"/>
      <c r="BD25" s="22"/>
      <c r="BE25" s="22" t="s">
        <v>45</v>
      </c>
      <c r="BF25"/>
      <c r="BG25"/>
      <c r="BH25"/>
      <c r="BI25"/>
    </row>
    <row r="26" spans="1:61" s="44" customFormat="1" ht="24.95" customHeight="1" x14ac:dyDescent="0.25">
      <c r="A26" s="40"/>
      <c r="B26" s="41" t="s">
        <v>46</v>
      </c>
      <c r="C26" s="66" t="s">
        <v>47</v>
      </c>
      <c r="D26" s="66"/>
      <c r="E26" s="66"/>
      <c r="F26" s="42" t="s">
        <v>48</v>
      </c>
      <c r="G26" s="45">
        <v>145.6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 s="18"/>
      <c r="BD26" s="22"/>
      <c r="BE26" s="22" t="s">
        <v>47</v>
      </c>
      <c r="BF26"/>
      <c r="BG26"/>
      <c r="BH26"/>
      <c r="BI26"/>
    </row>
    <row r="27" spans="1:61" s="44" customFormat="1" ht="24.95" customHeight="1" x14ac:dyDescent="0.25">
      <c r="A27" s="40"/>
      <c r="B27" s="41" t="s">
        <v>49</v>
      </c>
      <c r="C27" s="66" t="s">
        <v>50</v>
      </c>
      <c r="D27" s="66"/>
      <c r="E27" s="66"/>
      <c r="F27" s="42" t="s">
        <v>32</v>
      </c>
      <c r="G27" s="43">
        <v>0.24260000000000001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 s="18"/>
      <c r="BD27" s="22"/>
      <c r="BE27" s="22" t="s">
        <v>50</v>
      </c>
      <c r="BF27"/>
      <c r="BG27"/>
      <c r="BH27"/>
      <c r="BI27"/>
    </row>
    <row r="28" spans="1:61" s="44" customFormat="1" ht="24.95" customHeight="1" x14ac:dyDescent="0.25">
      <c r="A28" s="40"/>
      <c r="B28" s="41" t="s">
        <v>51</v>
      </c>
      <c r="C28" s="66" t="s">
        <v>52</v>
      </c>
      <c r="D28" s="66"/>
      <c r="E28" s="66"/>
      <c r="F28" s="42" t="s">
        <v>35</v>
      </c>
      <c r="G28" s="43">
        <v>0.20219999999999999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 s="18"/>
      <c r="BD28" s="22"/>
      <c r="BE28" s="22" t="s">
        <v>52</v>
      </c>
      <c r="BF28"/>
      <c r="BG28"/>
      <c r="BH28"/>
      <c r="BI28"/>
    </row>
    <row r="29" spans="1:61" s="44" customFormat="1" ht="24.95" customHeight="1" x14ac:dyDescent="0.25">
      <c r="A29" s="40"/>
      <c r="B29" s="41" t="s">
        <v>53</v>
      </c>
      <c r="C29" s="66" t="s">
        <v>54</v>
      </c>
      <c r="D29" s="66"/>
      <c r="E29" s="66"/>
      <c r="F29" s="42" t="s">
        <v>32</v>
      </c>
      <c r="G29" s="43">
        <v>0.12529999999999999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 s="18"/>
      <c r="BD29" s="22"/>
      <c r="BE29" s="22" t="s">
        <v>54</v>
      </c>
      <c r="BF29"/>
      <c r="BG29"/>
      <c r="BH29"/>
      <c r="BI29"/>
    </row>
    <row r="30" spans="1:61" s="44" customFormat="1" ht="24.95" customHeight="1" x14ac:dyDescent="0.25">
      <c r="A30" s="40"/>
      <c r="B30" s="41" t="s">
        <v>55</v>
      </c>
      <c r="C30" s="66" t="s">
        <v>56</v>
      </c>
      <c r="D30" s="66"/>
      <c r="E30" s="66"/>
      <c r="F30" s="42" t="s">
        <v>32</v>
      </c>
      <c r="G30" s="46">
        <v>0.28299999999999997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 s="18"/>
      <c r="BD30" s="22"/>
      <c r="BE30" s="22" t="s">
        <v>56</v>
      </c>
      <c r="BF30"/>
      <c r="BG30"/>
      <c r="BH30"/>
      <c r="BI30"/>
    </row>
    <row r="31" spans="1:61" customFormat="1" ht="24.95" customHeight="1" x14ac:dyDescent="0.25">
      <c r="A31" s="23"/>
      <c r="B31" s="24" t="s">
        <v>57</v>
      </c>
      <c r="C31" s="71" t="s">
        <v>58</v>
      </c>
      <c r="D31" s="71"/>
      <c r="E31" s="71"/>
      <c r="F31" s="19" t="s">
        <v>59</v>
      </c>
      <c r="G31" s="21">
        <v>7.5609999999999999</v>
      </c>
      <c r="BC31" s="18"/>
      <c r="BD31" s="22"/>
      <c r="BE31" s="22" t="s">
        <v>58</v>
      </c>
      <c r="BF31" s="29"/>
    </row>
    <row r="32" spans="1:61" customFormat="1" ht="78.75" customHeight="1" x14ac:dyDescent="0.25">
      <c r="A32" s="58" t="s">
        <v>60</v>
      </c>
      <c r="B32" s="59" t="s">
        <v>61</v>
      </c>
      <c r="C32" s="76" t="s">
        <v>184</v>
      </c>
      <c r="D32" s="76"/>
      <c r="E32" s="76"/>
      <c r="F32" s="58" t="s">
        <v>14</v>
      </c>
      <c r="G32" s="60">
        <v>9.2560000000000002</v>
      </c>
      <c r="H32" s="63" t="s">
        <v>197</v>
      </c>
      <c r="I32" s="63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32" s="62" t="str">
        <f>J11</f>
        <v>выбрать необходимое</v>
      </c>
      <c r="BC32" s="18"/>
      <c r="BD32" s="22" t="s">
        <v>62</v>
      </c>
      <c r="BE32" s="22"/>
      <c r="BF32" s="29"/>
    </row>
    <row r="33" spans="1:61" s="37" customFormat="1" ht="24.95" customHeight="1" x14ac:dyDescent="0.25">
      <c r="A33" s="33"/>
      <c r="B33" s="34" t="s">
        <v>15</v>
      </c>
      <c r="C33" s="69" t="s">
        <v>16</v>
      </c>
      <c r="D33" s="69"/>
      <c r="E33" s="69"/>
      <c r="F33" s="35" t="s">
        <v>17</v>
      </c>
      <c r="G33" s="36">
        <v>0.23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 s="18"/>
      <c r="BD33" s="22"/>
      <c r="BE33" s="22" t="s">
        <v>16</v>
      </c>
      <c r="BF33" s="29"/>
      <c r="BG33"/>
      <c r="BH33"/>
      <c r="BI33"/>
    </row>
    <row r="34" spans="1:61" s="37" customFormat="1" ht="24.95" customHeight="1" x14ac:dyDescent="0.25">
      <c r="A34" s="33"/>
      <c r="B34" s="34" t="s">
        <v>18</v>
      </c>
      <c r="C34" s="69" t="s">
        <v>19</v>
      </c>
      <c r="D34" s="69"/>
      <c r="E34" s="69"/>
      <c r="F34" s="35" t="s">
        <v>17</v>
      </c>
      <c r="G34" s="36">
        <v>1.49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 s="18"/>
      <c r="BD34" s="22"/>
      <c r="BE34" s="22" t="s">
        <v>19</v>
      </c>
      <c r="BF34" s="29"/>
      <c r="BG34"/>
      <c r="BH34"/>
      <c r="BI34"/>
    </row>
    <row r="35" spans="1:61" s="37" customFormat="1" ht="24.95" customHeight="1" x14ac:dyDescent="0.25">
      <c r="A35" s="33"/>
      <c r="B35" s="34" t="s">
        <v>20</v>
      </c>
      <c r="C35" s="69" t="s">
        <v>21</v>
      </c>
      <c r="D35" s="69"/>
      <c r="E35" s="69"/>
      <c r="F35" s="35" t="s">
        <v>17</v>
      </c>
      <c r="G35" s="36">
        <v>8.85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 s="18"/>
      <c r="BD35" s="22"/>
      <c r="BE35" s="22" t="s">
        <v>21</v>
      </c>
      <c r="BF35" s="29"/>
      <c r="BG35"/>
      <c r="BH35"/>
      <c r="BI35"/>
    </row>
    <row r="36" spans="1:61" s="37" customFormat="1" ht="24.95" customHeight="1" x14ac:dyDescent="0.25">
      <c r="A36" s="33"/>
      <c r="B36" s="34" t="s">
        <v>22</v>
      </c>
      <c r="C36" s="69" t="s">
        <v>23</v>
      </c>
      <c r="D36" s="69"/>
      <c r="E36" s="69"/>
      <c r="F36" s="35" t="s">
        <v>17</v>
      </c>
      <c r="G36" s="36">
        <v>10.35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 s="18"/>
      <c r="BD36" s="22"/>
      <c r="BE36" s="22" t="s">
        <v>23</v>
      </c>
      <c r="BF36" s="29"/>
      <c r="BG36"/>
      <c r="BH36"/>
      <c r="BI36"/>
    </row>
    <row r="37" spans="1:61" s="37" customFormat="1" ht="24.95" customHeight="1" x14ac:dyDescent="0.25">
      <c r="A37" s="33"/>
      <c r="B37" s="34" t="s">
        <v>24</v>
      </c>
      <c r="C37" s="69" t="s">
        <v>25</v>
      </c>
      <c r="D37" s="69"/>
      <c r="E37" s="69"/>
      <c r="F37" s="35" t="s">
        <v>17</v>
      </c>
      <c r="G37" s="36">
        <v>2.5299999999999998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 s="18"/>
      <c r="BD37" s="22"/>
      <c r="BE37" s="22" t="s">
        <v>25</v>
      </c>
      <c r="BF37" s="29"/>
      <c r="BG37"/>
      <c r="BH37"/>
      <c r="BI37"/>
    </row>
    <row r="38" spans="1:61" customFormat="1" ht="24.95" customHeight="1" x14ac:dyDescent="0.25">
      <c r="A38" s="33"/>
      <c r="B38" s="34" t="s">
        <v>26</v>
      </c>
      <c r="C38" s="69" t="s">
        <v>27</v>
      </c>
      <c r="D38" s="69"/>
      <c r="E38" s="69"/>
      <c r="F38" s="35" t="s">
        <v>17</v>
      </c>
      <c r="G38" s="36">
        <v>0.56999999999999995</v>
      </c>
      <c r="BC38" s="18"/>
      <c r="BD38" s="22"/>
      <c r="BE38" s="22" t="s">
        <v>27</v>
      </c>
      <c r="BF38" s="29"/>
    </row>
    <row r="39" spans="1:61" customFormat="1" ht="24.95" customHeight="1" x14ac:dyDescent="0.25">
      <c r="A39" s="33"/>
      <c r="B39" s="34" t="s">
        <v>28</v>
      </c>
      <c r="C39" s="69" t="s">
        <v>29</v>
      </c>
      <c r="D39" s="69"/>
      <c r="E39" s="69"/>
      <c r="F39" s="35" t="s">
        <v>17</v>
      </c>
      <c r="G39" s="36">
        <v>2.1800000000000002</v>
      </c>
      <c r="BC39" s="18"/>
      <c r="BD39" s="22"/>
      <c r="BE39" s="22" t="s">
        <v>29</v>
      </c>
      <c r="BF39" s="29"/>
    </row>
    <row r="40" spans="1:61" s="44" customFormat="1" ht="24.95" customHeight="1" x14ac:dyDescent="0.25">
      <c r="A40" s="40"/>
      <c r="B40" s="41" t="s">
        <v>30</v>
      </c>
      <c r="C40" s="66" t="s">
        <v>31</v>
      </c>
      <c r="D40" s="66"/>
      <c r="E40" s="66"/>
      <c r="F40" s="42" t="s">
        <v>32</v>
      </c>
      <c r="G40" s="46">
        <v>1E-3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 s="18"/>
      <c r="BD40" s="22"/>
      <c r="BE40" s="22" t="s">
        <v>31</v>
      </c>
      <c r="BF40" s="29"/>
      <c r="BG40"/>
      <c r="BH40"/>
      <c r="BI40"/>
    </row>
    <row r="41" spans="1:61" s="44" customFormat="1" ht="24.95" customHeight="1" x14ac:dyDescent="0.25">
      <c r="A41" s="40"/>
      <c r="B41" s="41" t="s">
        <v>33</v>
      </c>
      <c r="C41" s="66" t="s">
        <v>34</v>
      </c>
      <c r="D41" s="66"/>
      <c r="E41" s="66"/>
      <c r="F41" s="42" t="s">
        <v>35</v>
      </c>
      <c r="G41" s="46">
        <v>5.9980000000000002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 s="18"/>
      <c r="BD41" s="22"/>
      <c r="BE41" s="22" t="s">
        <v>34</v>
      </c>
      <c r="BF41" s="29"/>
      <c r="BG41"/>
      <c r="BH41"/>
      <c r="BI41"/>
    </row>
    <row r="42" spans="1:61" s="44" customFormat="1" ht="24.95" customHeight="1" x14ac:dyDescent="0.25">
      <c r="A42" s="40"/>
      <c r="B42" s="41" t="s">
        <v>36</v>
      </c>
      <c r="C42" s="66" t="s">
        <v>37</v>
      </c>
      <c r="D42" s="66"/>
      <c r="E42" s="66"/>
      <c r="F42" s="42" t="s">
        <v>32</v>
      </c>
      <c r="G42" s="43">
        <v>2.9999999999999997E-4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 s="18"/>
      <c r="BD42" s="22"/>
      <c r="BE42" s="22" t="s">
        <v>37</v>
      </c>
      <c r="BF42" s="29"/>
      <c r="BG42"/>
      <c r="BH42"/>
      <c r="BI42"/>
    </row>
    <row r="43" spans="1:61" s="44" customFormat="1" ht="24.95" customHeight="1" x14ac:dyDescent="0.25">
      <c r="A43" s="40"/>
      <c r="B43" s="41" t="s">
        <v>38</v>
      </c>
      <c r="C43" s="66" t="s">
        <v>39</v>
      </c>
      <c r="D43" s="66"/>
      <c r="E43" s="66"/>
      <c r="F43" s="42" t="s">
        <v>32</v>
      </c>
      <c r="G43" s="43">
        <v>1.9400000000000001E-2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 s="18"/>
      <c r="BD43" s="22"/>
      <c r="BE43" s="22" t="s">
        <v>39</v>
      </c>
      <c r="BF43" s="29"/>
      <c r="BG43"/>
      <c r="BH43"/>
      <c r="BI43"/>
    </row>
    <row r="44" spans="1:61" s="44" customFormat="1" ht="24.95" customHeight="1" x14ac:dyDescent="0.25">
      <c r="A44" s="40"/>
      <c r="B44" s="41" t="s">
        <v>40</v>
      </c>
      <c r="C44" s="66" t="s">
        <v>41</v>
      </c>
      <c r="D44" s="66"/>
      <c r="E44" s="66"/>
      <c r="F44" s="42" t="s">
        <v>32</v>
      </c>
      <c r="G44" s="46">
        <v>1.0999999999999999E-2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 s="18"/>
      <c r="BD44" s="22"/>
      <c r="BE44" s="22" t="s">
        <v>41</v>
      </c>
      <c r="BF44" s="29"/>
      <c r="BG44"/>
      <c r="BH44"/>
      <c r="BI44"/>
    </row>
    <row r="45" spans="1:61" s="44" customFormat="1" ht="24.95" customHeight="1" x14ac:dyDescent="0.25">
      <c r="A45" s="40"/>
      <c r="B45" s="41" t="s">
        <v>42</v>
      </c>
      <c r="C45" s="66" t="s">
        <v>43</v>
      </c>
      <c r="D45" s="66"/>
      <c r="E45" s="66"/>
      <c r="F45" s="42" t="s">
        <v>32</v>
      </c>
      <c r="G45" s="43">
        <v>6.9999999999999999E-4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 s="18"/>
      <c r="BD45" s="22"/>
      <c r="BE45" s="22" t="s">
        <v>43</v>
      </c>
      <c r="BF45" s="29"/>
      <c r="BG45"/>
      <c r="BH45"/>
      <c r="BI45"/>
    </row>
    <row r="46" spans="1:61" s="44" customFormat="1" ht="24.95" customHeight="1" x14ac:dyDescent="0.25">
      <c r="A46" s="40"/>
      <c r="B46" s="41" t="s">
        <v>44</v>
      </c>
      <c r="C46" s="66" t="s">
        <v>45</v>
      </c>
      <c r="D46" s="66"/>
      <c r="E46" s="66"/>
      <c r="F46" s="42" t="s">
        <v>32</v>
      </c>
      <c r="G46" s="43">
        <v>1E-4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 s="18"/>
      <c r="BD46" s="22"/>
      <c r="BE46" s="22" t="s">
        <v>45</v>
      </c>
      <c r="BF46" s="29"/>
      <c r="BG46"/>
      <c r="BH46"/>
      <c r="BI46"/>
    </row>
    <row r="47" spans="1:61" s="44" customFormat="1" ht="24.95" customHeight="1" x14ac:dyDescent="0.25">
      <c r="A47" s="40"/>
      <c r="B47" s="41" t="s">
        <v>46</v>
      </c>
      <c r="C47" s="66" t="s">
        <v>47</v>
      </c>
      <c r="D47" s="66"/>
      <c r="E47" s="66"/>
      <c r="F47" s="42" t="s">
        <v>48</v>
      </c>
      <c r="G47" s="46">
        <v>1.7989999999999999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 s="18"/>
      <c r="BD47" s="22"/>
      <c r="BE47" s="22" t="s">
        <v>47</v>
      </c>
      <c r="BF47" s="29"/>
      <c r="BG47"/>
      <c r="BH47"/>
      <c r="BI47"/>
    </row>
    <row r="48" spans="1:61" s="44" customFormat="1" ht="24.95" customHeight="1" x14ac:dyDescent="0.25">
      <c r="A48" s="40"/>
      <c r="B48" s="41" t="s">
        <v>49</v>
      </c>
      <c r="C48" s="66" t="s">
        <v>50</v>
      </c>
      <c r="D48" s="66"/>
      <c r="E48" s="66"/>
      <c r="F48" s="42" t="s">
        <v>32</v>
      </c>
      <c r="G48" s="46">
        <v>6.0000000000000001E-3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 s="18"/>
      <c r="BD48" s="22"/>
      <c r="BE48" s="22" t="s">
        <v>50</v>
      </c>
      <c r="BF48" s="29"/>
      <c r="BG48"/>
      <c r="BH48"/>
      <c r="BI48"/>
    </row>
    <row r="49" spans="1:61" s="44" customFormat="1" ht="24.95" customHeight="1" x14ac:dyDescent="0.25">
      <c r="A49" s="40"/>
      <c r="B49" s="41" t="s">
        <v>51</v>
      </c>
      <c r="C49" s="66" t="s">
        <v>52</v>
      </c>
      <c r="D49" s="66"/>
      <c r="E49" s="66"/>
      <c r="F49" s="42" t="s">
        <v>35</v>
      </c>
      <c r="G49" s="43">
        <v>1.03E-2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 s="18"/>
      <c r="BD49" s="22"/>
      <c r="BE49" s="22" t="s">
        <v>52</v>
      </c>
      <c r="BF49" s="29"/>
      <c r="BG49"/>
      <c r="BH49"/>
      <c r="BI49"/>
    </row>
    <row r="50" spans="1:61" s="44" customFormat="1" ht="24.95" customHeight="1" x14ac:dyDescent="0.25">
      <c r="A50" s="40"/>
      <c r="B50" s="41" t="s">
        <v>53</v>
      </c>
      <c r="C50" s="66" t="s">
        <v>54</v>
      </c>
      <c r="D50" s="66"/>
      <c r="E50" s="66"/>
      <c r="F50" s="42" t="s">
        <v>32</v>
      </c>
      <c r="G50" s="43">
        <v>3.0999999999999999E-3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 s="18"/>
      <c r="BD50" s="22"/>
      <c r="BE50" s="22" t="s">
        <v>54</v>
      </c>
      <c r="BF50" s="29"/>
      <c r="BG50"/>
      <c r="BH50"/>
      <c r="BI50"/>
    </row>
    <row r="51" spans="1:61" s="44" customFormat="1" ht="24.95" customHeight="1" x14ac:dyDescent="0.25">
      <c r="A51" s="40"/>
      <c r="B51" s="41" t="s">
        <v>55</v>
      </c>
      <c r="C51" s="66" t="s">
        <v>56</v>
      </c>
      <c r="D51" s="66"/>
      <c r="E51" s="66"/>
      <c r="F51" s="42" t="s">
        <v>32</v>
      </c>
      <c r="G51" s="46">
        <v>3.0000000000000001E-3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 s="18"/>
      <c r="BD51" s="22"/>
      <c r="BE51" s="22" t="s">
        <v>56</v>
      </c>
      <c r="BF51" s="29"/>
      <c r="BG51"/>
      <c r="BH51"/>
      <c r="BI51"/>
    </row>
    <row r="52" spans="1:61" customFormat="1" ht="24.95" customHeight="1" x14ac:dyDescent="0.25">
      <c r="A52" s="23"/>
      <c r="B52" s="24" t="s">
        <v>57</v>
      </c>
      <c r="C52" s="71" t="s">
        <v>58</v>
      </c>
      <c r="D52" s="71"/>
      <c r="E52" s="71"/>
      <c r="F52" s="19" t="s">
        <v>59</v>
      </c>
      <c r="G52" s="25">
        <v>0.18690000000000001</v>
      </c>
      <c r="BC52" s="18"/>
      <c r="BD52" s="22"/>
      <c r="BE52" s="22" t="s">
        <v>58</v>
      </c>
      <c r="BF52" s="29"/>
    </row>
    <row r="53" spans="1:61" customFormat="1" ht="24.95" customHeight="1" x14ac:dyDescent="0.25">
      <c r="A53" s="53" t="s">
        <v>63</v>
      </c>
      <c r="B53" s="54" t="s">
        <v>64</v>
      </c>
      <c r="C53" s="67" t="s">
        <v>65</v>
      </c>
      <c r="D53" s="67"/>
      <c r="E53" s="67"/>
      <c r="F53" s="53" t="s">
        <v>32</v>
      </c>
      <c r="G53" s="55">
        <v>413.608</v>
      </c>
      <c r="BC53" s="18"/>
      <c r="BD53" s="22" t="s">
        <v>65</v>
      </c>
      <c r="BE53" s="22"/>
      <c r="BF53" s="29"/>
    </row>
    <row r="54" spans="1:61" customFormat="1" ht="15" x14ac:dyDescent="0.25">
      <c r="A54" s="70" t="s">
        <v>66</v>
      </c>
      <c r="B54" s="70"/>
      <c r="C54" s="70"/>
      <c r="D54" s="70"/>
      <c r="E54" s="70"/>
      <c r="F54" s="70"/>
      <c r="G54" s="70"/>
      <c r="I54" s="16"/>
      <c r="J54" s="16"/>
      <c r="L54" s="17"/>
      <c r="M54" s="11"/>
      <c r="BC54" s="18" t="s">
        <v>66</v>
      </c>
      <c r="BD54" s="22"/>
      <c r="BE54" s="22"/>
      <c r="BF54" s="29"/>
      <c r="BG54" s="30"/>
    </row>
    <row r="55" spans="1:61" customFormat="1" ht="75.75" customHeight="1" x14ac:dyDescent="0.25">
      <c r="A55" s="58" t="s">
        <v>67</v>
      </c>
      <c r="B55" s="59" t="s">
        <v>68</v>
      </c>
      <c r="C55" s="76" t="s">
        <v>185</v>
      </c>
      <c r="D55" s="76"/>
      <c r="E55" s="76"/>
      <c r="F55" s="58" t="s">
        <v>14</v>
      </c>
      <c r="G55" s="60">
        <v>676.62400000000002</v>
      </c>
      <c r="H55" s="61" t="s">
        <v>197</v>
      </c>
      <c r="I55" s="63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55" s="62" t="str">
        <f>J11</f>
        <v>выбрать необходимое</v>
      </c>
      <c r="BC55" s="18"/>
      <c r="BD55" s="22" t="s">
        <v>69</v>
      </c>
      <c r="BE55" s="22"/>
      <c r="BF55" s="29"/>
      <c r="BG55" s="30"/>
    </row>
    <row r="56" spans="1:61" s="37" customFormat="1" ht="24.95" customHeight="1" x14ac:dyDescent="0.25">
      <c r="A56" s="33"/>
      <c r="B56" s="34" t="s">
        <v>70</v>
      </c>
      <c r="C56" s="69" t="s">
        <v>71</v>
      </c>
      <c r="D56" s="69"/>
      <c r="E56" s="69"/>
      <c r="F56" s="35" t="s">
        <v>17</v>
      </c>
      <c r="G56" s="36">
        <v>529.12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 s="18"/>
      <c r="BD56" s="22"/>
      <c r="BE56" s="22" t="s">
        <v>71</v>
      </c>
      <c r="BF56" s="29"/>
      <c r="BG56" s="30"/>
      <c r="BH56"/>
      <c r="BI56"/>
    </row>
    <row r="57" spans="1:61" s="37" customFormat="1" ht="24.95" customHeight="1" x14ac:dyDescent="0.25">
      <c r="A57" s="33"/>
      <c r="B57" s="34" t="s">
        <v>15</v>
      </c>
      <c r="C57" s="69" t="s">
        <v>16</v>
      </c>
      <c r="D57" s="69"/>
      <c r="E57" s="69"/>
      <c r="F57" s="35" t="s">
        <v>17</v>
      </c>
      <c r="G57" s="36">
        <v>1307.24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 s="18"/>
      <c r="BD57" s="22"/>
      <c r="BE57" s="22" t="s">
        <v>16</v>
      </c>
      <c r="BF57" s="29"/>
      <c r="BG57" s="30"/>
      <c r="BH57"/>
      <c r="BI57"/>
    </row>
    <row r="58" spans="1:61" s="37" customFormat="1" ht="24.95" customHeight="1" x14ac:dyDescent="0.25">
      <c r="A58" s="33"/>
      <c r="B58" s="34" t="s">
        <v>18</v>
      </c>
      <c r="C58" s="69" t="s">
        <v>19</v>
      </c>
      <c r="D58" s="69"/>
      <c r="E58" s="69"/>
      <c r="F58" s="35" t="s">
        <v>17</v>
      </c>
      <c r="G58" s="39">
        <v>163.4</v>
      </c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 s="18"/>
      <c r="BD58" s="22"/>
      <c r="BE58" s="22" t="s">
        <v>19</v>
      </c>
      <c r="BF58" s="29"/>
      <c r="BG58" s="30"/>
      <c r="BH58"/>
      <c r="BI58"/>
    </row>
    <row r="59" spans="1:61" s="37" customFormat="1" ht="24.95" customHeight="1" x14ac:dyDescent="0.25">
      <c r="A59" s="33"/>
      <c r="B59" s="34" t="s">
        <v>22</v>
      </c>
      <c r="C59" s="69" t="s">
        <v>23</v>
      </c>
      <c r="D59" s="69"/>
      <c r="E59" s="69"/>
      <c r="F59" s="35" t="s">
        <v>17</v>
      </c>
      <c r="G59" s="36">
        <v>1851.92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 s="18"/>
      <c r="BD59" s="22"/>
      <c r="BE59" s="22" t="s">
        <v>23</v>
      </c>
      <c r="BF59" s="29"/>
      <c r="BG59" s="30"/>
      <c r="BH59"/>
      <c r="BI59"/>
    </row>
    <row r="60" spans="1:61" s="37" customFormat="1" ht="24.95" customHeight="1" x14ac:dyDescent="0.25">
      <c r="A60" s="33"/>
      <c r="B60" s="34" t="s">
        <v>24</v>
      </c>
      <c r="C60" s="69" t="s">
        <v>25</v>
      </c>
      <c r="D60" s="69"/>
      <c r="E60" s="69"/>
      <c r="F60" s="35" t="s">
        <v>17</v>
      </c>
      <c r="G60" s="39">
        <v>373.5</v>
      </c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 s="18"/>
      <c r="BD60" s="22"/>
      <c r="BE60" s="22" t="s">
        <v>25</v>
      </c>
      <c r="BF60" s="29"/>
      <c r="BG60" s="30"/>
      <c r="BH60"/>
      <c r="BI60"/>
    </row>
    <row r="61" spans="1:61" customFormat="1" ht="24.95" customHeight="1" x14ac:dyDescent="0.25">
      <c r="A61" s="33"/>
      <c r="B61" s="34" t="s">
        <v>26</v>
      </c>
      <c r="C61" s="69" t="s">
        <v>27</v>
      </c>
      <c r="D61" s="69"/>
      <c r="E61" s="69"/>
      <c r="F61" s="35" t="s">
        <v>17</v>
      </c>
      <c r="G61" s="39">
        <v>124.5</v>
      </c>
      <c r="BC61" s="18"/>
      <c r="BD61" s="22"/>
      <c r="BE61" s="22" t="s">
        <v>27</v>
      </c>
      <c r="BF61" s="29"/>
      <c r="BG61" s="30"/>
    </row>
    <row r="62" spans="1:61" customFormat="1" ht="24.95" customHeight="1" x14ac:dyDescent="0.25">
      <c r="A62" s="33"/>
      <c r="B62" s="34" t="s">
        <v>28</v>
      </c>
      <c r="C62" s="69" t="s">
        <v>29</v>
      </c>
      <c r="D62" s="69"/>
      <c r="E62" s="69"/>
      <c r="F62" s="35" t="s">
        <v>17</v>
      </c>
      <c r="G62" s="36">
        <v>241.22</v>
      </c>
      <c r="BC62" s="18"/>
      <c r="BD62" s="22"/>
      <c r="BE62" s="22" t="s">
        <v>29</v>
      </c>
      <c r="BF62" s="29"/>
      <c r="BG62" s="30"/>
    </row>
    <row r="63" spans="1:61" s="44" customFormat="1" ht="24.95" customHeight="1" x14ac:dyDescent="0.25">
      <c r="A63" s="40"/>
      <c r="B63" s="41" t="s">
        <v>30</v>
      </c>
      <c r="C63" s="66" t="s">
        <v>31</v>
      </c>
      <c r="D63" s="66"/>
      <c r="E63" s="66"/>
      <c r="F63" s="42" t="s">
        <v>32</v>
      </c>
      <c r="G63" s="43">
        <v>6.7699999999999996E-2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 s="18"/>
      <c r="BD63" s="22"/>
      <c r="BE63" s="22" t="s">
        <v>31</v>
      </c>
      <c r="BF63" s="29"/>
      <c r="BG63" s="30"/>
      <c r="BH63"/>
      <c r="BI63"/>
    </row>
    <row r="64" spans="1:61" s="44" customFormat="1" ht="24.95" customHeight="1" x14ac:dyDescent="0.25">
      <c r="A64" s="40"/>
      <c r="B64" s="41" t="s">
        <v>33</v>
      </c>
      <c r="C64" s="66" t="s">
        <v>34</v>
      </c>
      <c r="D64" s="66"/>
      <c r="E64" s="66"/>
      <c r="F64" s="42" t="s">
        <v>35</v>
      </c>
      <c r="G64" s="47">
        <v>1319</v>
      </c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 s="18"/>
      <c r="BD64" s="22"/>
      <c r="BE64" s="22" t="s">
        <v>34</v>
      </c>
      <c r="BF64" s="29"/>
      <c r="BG64" s="30"/>
      <c r="BH64"/>
      <c r="BI64"/>
    </row>
    <row r="65" spans="1:61" s="44" customFormat="1" ht="24.95" customHeight="1" x14ac:dyDescent="0.25">
      <c r="A65" s="40"/>
      <c r="B65" s="41" t="s">
        <v>36</v>
      </c>
      <c r="C65" s="66" t="s">
        <v>37</v>
      </c>
      <c r="D65" s="66"/>
      <c r="E65" s="66"/>
      <c r="F65" s="42" t="s">
        <v>32</v>
      </c>
      <c r="G65" s="43">
        <v>2.0299999999999999E-2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 s="18"/>
      <c r="BD65" s="22"/>
      <c r="BE65" s="22" t="s">
        <v>37</v>
      </c>
      <c r="BF65" s="29"/>
      <c r="BG65" s="30"/>
      <c r="BH65"/>
      <c r="BI65"/>
    </row>
    <row r="66" spans="1:61" s="44" customFormat="1" ht="24.95" customHeight="1" x14ac:dyDescent="0.25">
      <c r="A66" s="40"/>
      <c r="B66" s="41" t="s">
        <v>38</v>
      </c>
      <c r="C66" s="66" t="s">
        <v>39</v>
      </c>
      <c r="D66" s="66"/>
      <c r="E66" s="66"/>
      <c r="F66" s="42" t="s">
        <v>32</v>
      </c>
      <c r="G66" s="46">
        <v>1.3129999999999999</v>
      </c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 s="18"/>
      <c r="BD66" s="22"/>
      <c r="BE66" s="22" t="s">
        <v>39</v>
      </c>
      <c r="BF66" s="29"/>
      <c r="BG66" s="30"/>
      <c r="BH66"/>
      <c r="BI66"/>
    </row>
    <row r="67" spans="1:61" s="44" customFormat="1" ht="24.95" customHeight="1" x14ac:dyDescent="0.25">
      <c r="A67" s="40"/>
      <c r="B67" s="41" t="s">
        <v>40</v>
      </c>
      <c r="C67" s="66" t="s">
        <v>41</v>
      </c>
      <c r="D67" s="66"/>
      <c r="E67" s="66"/>
      <c r="F67" s="42" t="s">
        <v>32</v>
      </c>
      <c r="G67" s="46">
        <v>2.0979999999999999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 s="18"/>
      <c r="BD67" s="22"/>
      <c r="BE67" s="22" t="s">
        <v>41</v>
      </c>
      <c r="BF67" s="29"/>
      <c r="BG67" s="30"/>
      <c r="BH67"/>
      <c r="BI67"/>
    </row>
    <row r="68" spans="1:61" s="44" customFormat="1" ht="24.95" customHeight="1" x14ac:dyDescent="0.25">
      <c r="A68" s="40"/>
      <c r="B68" s="41" t="s">
        <v>42</v>
      </c>
      <c r="C68" s="66" t="s">
        <v>43</v>
      </c>
      <c r="D68" s="66"/>
      <c r="E68" s="66"/>
      <c r="F68" s="42" t="s">
        <v>32</v>
      </c>
      <c r="G68" s="46">
        <v>2.0979999999999999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 s="18"/>
      <c r="BD68" s="22"/>
      <c r="BE68" s="22" t="s">
        <v>43</v>
      </c>
      <c r="BF68" s="29"/>
      <c r="BG68" s="30"/>
      <c r="BH68"/>
      <c r="BI68"/>
    </row>
    <row r="69" spans="1:61" s="44" customFormat="1" ht="24.95" customHeight="1" x14ac:dyDescent="0.25">
      <c r="A69" s="40"/>
      <c r="B69" s="41" t="s">
        <v>44</v>
      </c>
      <c r="C69" s="66" t="s">
        <v>45</v>
      </c>
      <c r="D69" s="66"/>
      <c r="E69" s="66"/>
      <c r="F69" s="42" t="s">
        <v>32</v>
      </c>
      <c r="G69" s="43">
        <v>6.7999999999999996E-3</v>
      </c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 s="18"/>
      <c r="BD69" s="22"/>
      <c r="BE69" s="22" t="s">
        <v>45</v>
      </c>
      <c r="BF69" s="29"/>
      <c r="BG69" s="30"/>
      <c r="BH69"/>
      <c r="BI69"/>
    </row>
    <row r="70" spans="1:61" s="44" customFormat="1" ht="24.95" customHeight="1" x14ac:dyDescent="0.25">
      <c r="A70" s="40"/>
      <c r="B70" s="41" t="s">
        <v>46</v>
      </c>
      <c r="C70" s="66" t="s">
        <v>47</v>
      </c>
      <c r="D70" s="66"/>
      <c r="E70" s="66"/>
      <c r="F70" s="42" t="s">
        <v>48</v>
      </c>
      <c r="G70" s="45">
        <v>399.2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 s="18"/>
      <c r="BD70" s="22"/>
      <c r="BE70" s="22" t="s">
        <v>47</v>
      </c>
      <c r="BF70" s="29"/>
      <c r="BG70" s="30"/>
      <c r="BH70"/>
      <c r="BI70"/>
    </row>
    <row r="71" spans="1:61" s="44" customFormat="1" ht="24.95" customHeight="1" x14ac:dyDescent="0.25">
      <c r="A71" s="40"/>
      <c r="B71" s="41" t="s">
        <v>49</v>
      </c>
      <c r="C71" s="66" t="s">
        <v>50</v>
      </c>
      <c r="D71" s="66"/>
      <c r="E71" s="66"/>
      <c r="F71" s="42" t="s">
        <v>32</v>
      </c>
      <c r="G71" s="46">
        <v>0.40600000000000003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 s="18"/>
      <c r="BD71" s="22"/>
      <c r="BE71" s="22" t="s">
        <v>50</v>
      </c>
      <c r="BF71" s="29"/>
      <c r="BG71" s="30"/>
      <c r="BH71"/>
      <c r="BI71"/>
    </row>
    <row r="72" spans="1:61" s="44" customFormat="1" ht="24.95" customHeight="1" x14ac:dyDescent="0.25">
      <c r="A72" s="40"/>
      <c r="B72" s="41" t="s">
        <v>51</v>
      </c>
      <c r="C72" s="66" t="s">
        <v>52</v>
      </c>
      <c r="D72" s="66"/>
      <c r="E72" s="66"/>
      <c r="F72" s="42" t="s">
        <v>35</v>
      </c>
      <c r="G72" s="43">
        <v>0.69689999999999996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 s="18"/>
      <c r="BD72" s="22"/>
      <c r="BE72" s="22" t="s">
        <v>52</v>
      </c>
      <c r="BF72" s="29"/>
      <c r="BG72" s="30"/>
      <c r="BH72"/>
      <c r="BI72"/>
    </row>
    <row r="73" spans="1:61" s="44" customFormat="1" ht="24.95" customHeight="1" x14ac:dyDescent="0.25">
      <c r="A73" s="40"/>
      <c r="B73" s="41" t="s">
        <v>53</v>
      </c>
      <c r="C73" s="66" t="s">
        <v>54</v>
      </c>
      <c r="D73" s="66"/>
      <c r="E73" s="66"/>
      <c r="F73" s="42" t="s">
        <v>32</v>
      </c>
      <c r="G73" s="43">
        <v>0.20979999999999999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 s="18"/>
      <c r="BD73" s="22"/>
      <c r="BE73" s="22" t="s">
        <v>54</v>
      </c>
      <c r="BF73" s="29"/>
      <c r="BG73" s="30"/>
      <c r="BH73"/>
      <c r="BI73"/>
    </row>
    <row r="74" spans="1:61" s="44" customFormat="1" ht="24.95" customHeight="1" x14ac:dyDescent="0.25">
      <c r="A74" s="40"/>
      <c r="B74" s="41" t="s">
        <v>55</v>
      </c>
      <c r="C74" s="66" t="s">
        <v>56</v>
      </c>
      <c r="D74" s="66"/>
      <c r="E74" s="66"/>
      <c r="F74" s="42" t="s">
        <v>32</v>
      </c>
      <c r="G74" s="43">
        <v>0.33829999999999999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 s="18"/>
      <c r="BD74" s="22"/>
      <c r="BE74" s="22" t="s">
        <v>56</v>
      </c>
      <c r="BF74" s="29"/>
      <c r="BG74" s="30"/>
      <c r="BH74"/>
      <c r="BI74"/>
    </row>
    <row r="75" spans="1:61" customFormat="1" ht="24.95" customHeight="1" x14ac:dyDescent="0.25">
      <c r="A75" s="23"/>
      <c r="B75" s="24" t="s">
        <v>57</v>
      </c>
      <c r="C75" s="71" t="s">
        <v>58</v>
      </c>
      <c r="D75" s="71"/>
      <c r="E75" s="71"/>
      <c r="F75" s="19" t="s">
        <v>59</v>
      </c>
      <c r="G75" s="26">
        <v>12.65</v>
      </c>
      <c r="BC75" s="18"/>
      <c r="BD75" s="22"/>
      <c r="BE75" s="22" t="s">
        <v>58</v>
      </c>
      <c r="BF75" s="29"/>
      <c r="BG75" s="30"/>
    </row>
    <row r="76" spans="1:61" customFormat="1" ht="24.95" customHeight="1" x14ac:dyDescent="0.25">
      <c r="A76" s="53" t="s">
        <v>72</v>
      </c>
      <c r="B76" s="54" t="s">
        <v>64</v>
      </c>
      <c r="C76" s="67" t="s">
        <v>65</v>
      </c>
      <c r="D76" s="67"/>
      <c r="E76" s="67"/>
      <c r="F76" s="53" t="s">
        <v>32</v>
      </c>
      <c r="G76" s="55">
        <v>676.62400000000002</v>
      </c>
      <c r="BC76" s="18"/>
      <c r="BD76" s="22" t="s">
        <v>65</v>
      </c>
      <c r="BE76" s="22"/>
      <c r="BF76" s="29"/>
      <c r="BG76" s="30"/>
    </row>
    <row r="77" spans="1:61" customFormat="1" ht="15" x14ac:dyDescent="0.25">
      <c r="A77" s="70" t="s">
        <v>73</v>
      </c>
      <c r="B77" s="70"/>
      <c r="C77" s="70"/>
      <c r="D77" s="70"/>
      <c r="E77" s="70"/>
      <c r="F77" s="70"/>
      <c r="G77" s="70"/>
      <c r="I77" s="16"/>
      <c r="J77" s="16"/>
      <c r="L77" s="17"/>
      <c r="M77" s="11"/>
      <c r="BC77" s="18" t="s">
        <v>73</v>
      </c>
      <c r="BD77" s="22"/>
      <c r="BE77" s="22"/>
      <c r="BF77" s="29"/>
      <c r="BG77" s="30"/>
    </row>
    <row r="78" spans="1:61" customFormat="1" ht="79.5" customHeight="1" x14ac:dyDescent="0.25">
      <c r="A78" s="58" t="s">
        <v>74</v>
      </c>
      <c r="B78" s="59" t="s">
        <v>68</v>
      </c>
      <c r="C78" s="76" t="s">
        <v>186</v>
      </c>
      <c r="D78" s="76"/>
      <c r="E78" s="76"/>
      <c r="F78" s="58" t="s">
        <v>14</v>
      </c>
      <c r="G78" s="60">
        <v>295.15199999999999</v>
      </c>
      <c r="H78" s="61" t="s">
        <v>197</v>
      </c>
      <c r="I78" s="63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78" s="62" t="str">
        <f>J11</f>
        <v>выбрать необходимое</v>
      </c>
      <c r="BC78" s="18"/>
      <c r="BD78" s="22" t="s">
        <v>75</v>
      </c>
      <c r="BE78" s="22"/>
      <c r="BF78" s="29"/>
      <c r="BG78" s="30"/>
    </row>
    <row r="79" spans="1:61" s="37" customFormat="1" ht="24.95" customHeight="1" x14ac:dyDescent="0.25">
      <c r="A79" s="33"/>
      <c r="B79" s="34" t="s">
        <v>70</v>
      </c>
      <c r="C79" s="69" t="s">
        <v>71</v>
      </c>
      <c r="D79" s="69"/>
      <c r="E79" s="69"/>
      <c r="F79" s="35" t="s">
        <v>17</v>
      </c>
      <c r="G79" s="36">
        <v>230.81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 s="18"/>
      <c r="BD79" s="22"/>
      <c r="BE79" s="22" t="s">
        <v>71</v>
      </c>
      <c r="BF79" s="29"/>
      <c r="BG79" s="30"/>
      <c r="BH79"/>
      <c r="BI79"/>
    </row>
    <row r="80" spans="1:61" s="37" customFormat="1" ht="24.95" customHeight="1" x14ac:dyDescent="0.25">
      <c r="A80" s="33"/>
      <c r="B80" s="34" t="s">
        <v>15</v>
      </c>
      <c r="C80" s="69" t="s">
        <v>16</v>
      </c>
      <c r="D80" s="69"/>
      <c r="E80" s="69"/>
      <c r="F80" s="35" t="s">
        <v>17</v>
      </c>
      <c r="G80" s="36">
        <v>570.23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 s="18"/>
      <c r="BD80" s="22"/>
      <c r="BE80" s="22" t="s">
        <v>16</v>
      </c>
      <c r="BF80" s="29"/>
      <c r="BG80" s="30"/>
      <c r="BH80"/>
      <c r="BI80"/>
    </row>
    <row r="81" spans="1:61" s="37" customFormat="1" ht="24.95" customHeight="1" x14ac:dyDescent="0.25">
      <c r="A81" s="33"/>
      <c r="B81" s="34" t="s">
        <v>18</v>
      </c>
      <c r="C81" s="69" t="s">
        <v>19</v>
      </c>
      <c r="D81" s="69"/>
      <c r="E81" s="69"/>
      <c r="F81" s="35" t="s">
        <v>17</v>
      </c>
      <c r="G81" s="36">
        <v>71.28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 s="18"/>
      <c r="BD81" s="22"/>
      <c r="BE81" s="22" t="s">
        <v>19</v>
      </c>
      <c r="BF81" s="29"/>
      <c r="BG81" s="30"/>
      <c r="BH81"/>
      <c r="BI81"/>
    </row>
    <row r="82" spans="1:61" s="37" customFormat="1" ht="24.95" customHeight="1" x14ac:dyDescent="0.25">
      <c r="A82" s="33"/>
      <c r="B82" s="34" t="s">
        <v>22</v>
      </c>
      <c r="C82" s="69" t="s">
        <v>23</v>
      </c>
      <c r="D82" s="69"/>
      <c r="E82" s="69"/>
      <c r="F82" s="35" t="s">
        <v>17</v>
      </c>
      <c r="G82" s="36">
        <v>807.83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 s="18"/>
      <c r="BD82" s="22"/>
      <c r="BE82" s="22" t="s">
        <v>23</v>
      </c>
      <c r="BF82" s="29"/>
      <c r="BG82" s="30"/>
      <c r="BH82"/>
      <c r="BI82"/>
    </row>
    <row r="83" spans="1:61" s="37" customFormat="1" ht="24.95" customHeight="1" x14ac:dyDescent="0.25">
      <c r="A83" s="33"/>
      <c r="B83" s="34" t="s">
        <v>24</v>
      </c>
      <c r="C83" s="69" t="s">
        <v>25</v>
      </c>
      <c r="D83" s="69"/>
      <c r="E83" s="69"/>
      <c r="F83" s="35" t="s">
        <v>17</v>
      </c>
      <c r="G83" s="36">
        <v>162.91999999999999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 s="18"/>
      <c r="BD83" s="22"/>
      <c r="BE83" s="22" t="s">
        <v>25</v>
      </c>
      <c r="BF83" s="29"/>
      <c r="BG83" s="30"/>
      <c r="BH83"/>
      <c r="BI83"/>
    </row>
    <row r="84" spans="1:61" customFormat="1" ht="24.95" customHeight="1" x14ac:dyDescent="0.25">
      <c r="A84" s="33"/>
      <c r="B84" s="34" t="s">
        <v>26</v>
      </c>
      <c r="C84" s="69" t="s">
        <v>27</v>
      </c>
      <c r="D84" s="69"/>
      <c r="E84" s="69"/>
      <c r="F84" s="35" t="s">
        <v>17</v>
      </c>
      <c r="G84" s="36">
        <v>54.31</v>
      </c>
      <c r="BC84" s="18"/>
      <c r="BD84" s="22"/>
      <c r="BE84" s="22" t="s">
        <v>27</v>
      </c>
      <c r="BF84" s="29"/>
      <c r="BG84" s="30"/>
    </row>
    <row r="85" spans="1:61" customFormat="1" ht="24.95" customHeight="1" x14ac:dyDescent="0.25">
      <c r="A85" s="33"/>
      <c r="B85" s="34" t="s">
        <v>28</v>
      </c>
      <c r="C85" s="69" t="s">
        <v>29</v>
      </c>
      <c r="D85" s="69"/>
      <c r="E85" s="69"/>
      <c r="F85" s="35" t="s">
        <v>17</v>
      </c>
      <c r="G85" s="36">
        <v>105.22</v>
      </c>
      <c r="BC85" s="18"/>
      <c r="BD85" s="22"/>
      <c r="BE85" s="22" t="s">
        <v>29</v>
      </c>
      <c r="BF85" s="29"/>
      <c r="BG85" s="30"/>
    </row>
    <row r="86" spans="1:61" s="44" customFormat="1" ht="24.95" customHeight="1" x14ac:dyDescent="0.25">
      <c r="A86" s="40"/>
      <c r="B86" s="41" t="s">
        <v>30</v>
      </c>
      <c r="C86" s="66" t="s">
        <v>31</v>
      </c>
      <c r="D86" s="66"/>
      <c r="E86" s="66"/>
      <c r="F86" s="42" t="s">
        <v>32</v>
      </c>
      <c r="G86" s="43">
        <v>2.9499999999999998E-2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 s="18"/>
      <c r="BD86" s="22"/>
      <c r="BE86" s="22" t="s">
        <v>31</v>
      </c>
      <c r="BF86" s="29"/>
      <c r="BG86" s="30"/>
      <c r="BH86"/>
      <c r="BI86"/>
    </row>
    <row r="87" spans="1:61" s="44" customFormat="1" ht="24.95" customHeight="1" x14ac:dyDescent="0.25">
      <c r="A87" s="40"/>
      <c r="B87" s="41" t="s">
        <v>33</v>
      </c>
      <c r="C87" s="66" t="s">
        <v>34</v>
      </c>
      <c r="D87" s="66"/>
      <c r="E87" s="66"/>
      <c r="F87" s="42" t="s">
        <v>35</v>
      </c>
      <c r="G87" s="45">
        <v>575.5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 s="18"/>
      <c r="BD87" s="22"/>
      <c r="BE87" s="22" t="s">
        <v>34</v>
      </c>
      <c r="BF87" s="29"/>
      <c r="BG87" s="30"/>
      <c r="BH87"/>
      <c r="BI87"/>
    </row>
    <row r="88" spans="1:61" s="44" customFormat="1" ht="24.95" customHeight="1" x14ac:dyDescent="0.25">
      <c r="A88" s="40"/>
      <c r="B88" s="41" t="s">
        <v>36</v>
      </c>
      <c r="C88" s="66" t="s">
        <v>37</v>
      </c>
      <c r="D88" s="66"/>
      <c r="E88" s="66"/>
      <c r="F88" s="42" t="s">
        <v>32</v>
      </c>
      <c r="G88" s="43">
        <v>8.8999999999999999E-3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 s="18"/>
      <c r="BD88" s="22"/>
      <c r="BE88" s="22" t="s">
        <v>37</v>
      </c>
      <c r="BF88" s="29"/>
      <c r="BG88" s="30"/>
      <c r="BH88"/>
      <c r="BI88"/>
    </row>
    <row r="89" spans="1:61" s="44" customFormat="1" ht="24.95" customHeight="1" x14ac:dyDescent="0.25">
      <c r="A89" s="40"/>
      <c r="B89" s="41" t="s">
        <v>38</v>
      </c>
      <c r="C89" s="66" t="s">
        <v>39</v>
      </c>
      <c r="D89" s="66"/>
      <c r="E89" s="66"/>
      <c r="F89" s="42" t="s">
        <v>32</v>
      </c>
      <c r="G89" s="43">
        <v>0.5726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 s="18"/>
      <c r="BD89" s="22"/>
      <c r="BE89" s="22" t="s">
        <v>39</v>
      </c>
      <c r="BF89" s="29"/>
      <c r="BG89" s="30"/>
      <c r="BH89"/>
      <c r="BI89"/>
    </row>
    <row r="90" spans="1:61" s="44" customFormat="1" ht="24.95" customHeight="1" x14ac:dyDescent="0.25">
      <c r="A90" s="40"/>
      <c r="B90" s="41" t="s">
        <v>40</v>
      </c>
      <c r="C90" s="66" t="s">
        <v>41</v>
      </c>
      <c r="D90" s="66"/>
      <c r="E90" s="66"/>
      <c r="F90" s="42" t="s">
        <v>32</v>
      </c>
      <c r="G90" s="46">
        <v>0.91500000000000004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 s="18"/>
      <c r="BD90" s="22"/>
      <c r="BE90" s="22" t="s">
        <v>41</v>
      </c>
      <c r="BF90" s="29"/>
      <c r="BG90" s="30"/>
      <c r="BH90"/>
      <c r="BI90"/>
    </row>
    <row r="91" spans="1:61" s="44" customFormat="1" ht="24.95" customHeight="1" x14ac:dyDescent="0.25">
      <c r="A91" s="40"/>
      <c r="B91" s="41" t="s">
        <v>42</v>
      </c>
      <c r="C91" s="66" t="s">
        <v>43</v>
      </c>
      <c r="D91" s="66"/>
      <c r="E91" s="66"/>
      <c r="F91" s="42" t="s">
        <v>32</v>
      </c>
      <c r="G91" s="46">
        <v>0.91500000000000004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 s="18"/>
      <c r="BD91" s="22"/>
      <c r="BE91" s="22" t="s">
        <v>43</v>
      </c>
      <c r="BF91" s="29"/>
      <c r="BG91" s="30"/>
      <c r="BH91"/>
      <c r="BI91"/>
    </row>
    <row r="92" spans="1:61" s="44" customFormat="1" ht="24.95" customHeight="1" x14ac:dyDescent="0.25">
      <c r="A92" s="40"/>
      <c r="B92" s="41" t="s">
        <v>44</v>
      </c>
      <c r="C92" s="66" t="s">
        <v>45</v>
      </c>
      <c r="D92" s="66"/>
      <c r="E92" s="66"/>
      <c r="F92" s="42" t="s">
        <v>32</v>
      </c>
      <c r="G92" s="46">
        <v>3.0000000000000001E-3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 s="18"/>
      <c r="BD92" s="22"/>
      <c r="BE92" s="22" t="s">
        <v>45</v>
      </c>
      <c r="BF92" s="29"/>
      <c r="BG92" s="30"/>
      <c r="BH92"/>
      <c r="BI92"/>
    </row>
    <row r="93" spans="1:61" s="44" customFormat="1" ht="24.95" customHeight="1" x14ac:dyDescent="0.25">
      <c r="A93" s="40"/>
      <c r="B93" s="41" t="s">
        <v>46</v>
      </c>
      <c r="C93" s="66" t="s">
        <v>47</v>
      </c>
      <c r="D93" s="66"/>
      <c r="E93" s="66"/>
      <c r="F93" s="42" t="s">
        <v>48</v>
      </c>
      <c r="G93" s="45">
        <v>174.1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 s="18"/>
      <c r="BD93" s="22"/>
      <c r="BE93" s="22" t="s">
        <v>47</v>
      </c>
      <c r="BF93" s="29"/>
      <c r="BG93" s="30"/>
      <c r="BH93"/>
      <c r="BI93"/>
    </row>
    <row r="94" spans="1:61" s="44" customFormat="1" ht="24.95" customHeight="1" x14ac:dyDescent="0.25">
      <c r="A94" s="40"/>
      <c r="B94" s="41" t="s">
        <v>49</v>
      </c>
      <c r="C94" s="66" t="s">
        <v>50</v>
      </c>
      <c r="D94" s="66"/>
      <c r="E94" s="66"/>
      <c r="F94" s="42" t="s">
        <v>32</v>
      </c>
      <c r="G94" s="43">
        <v>0.17710000000000001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 s="18"/>
      <c r="BD94" s="22"/>
      <c r="BE94" s="22" t="s">
        <v>50</v>
      </c>
      <c r="BF94" s="29"/>
      <c r="BG94" s="30"/>
      <c r="BH94"/>
      <c r="BI94"/>
    </row>
    <row r="95" spans="1:61" s="44" customFormat="1" ht="24.95" customHeight="1" x14ac:dyDescent="0.25">
      <c r="A95" s="40"/>
      <c r="B95" s="41" t="s">
        <v>51</v>
      </c>
      <c r="C95" s="66" t="s">
        <v>52</v>
      </c>
      <c r="D95" s="66"/>
      <c r="E95" s="66"/>
      <c r="F95" s="42" t="s">
        <v>35</v>
      </c>
      <c r="G95" s="46">
        <v>0.30399999999999999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 s="18"/>
      <c r="BD95" s="22"/>
      <c r="BE95" s="22" t="s">
        <v>52</v>
      </c>
      <c r="BF95" s="29"/>
      <c r="BG95" s="30"/>
      <c r="BH95"/>
      <c r="BI95"/>
    </row>
    <row r="96" spans="1:61" s="44" customFormat="1" ht="24.95" customHeight="1" x14ac:dyDescent="0.25">
      <c r="A96" s="40"/>
      <c r="B96" s="41" t="s">
        <v>53</v>
      </c>
      <c r="C96" s="66" t="s">
        <v>54</v>
      </c>
      <c r="D96" s="66"/>
      <c r="E96" s="66"/>
      <c r="F96" s="42" t="s">
        <v>32</v>
      </c>
      <c r="G96" s="43">
        <v>9.1499999999999998E-2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 s="18"/>
      <c r="BD96" s="22"/>
      <c r="BE96" s="22" t="s">
        <v>54</v>
      </c>
      <c r="BF96" s="29"/>
      <c r="BG96" s="30"/>
      <c r="BH96"/>
      <c r="BI96"/>
    </row>
    <row r="97" spans="1:61" s="44" customFormat="1" ht="24.95" customHeight="1" x14ac:dyDescent="0.25">
      <c r="A97" s="40"/>
      <c r="B97" s="41" t="s">
        <v>55</v>
      </c>
      <c r="C97" s="66" t="s">
        <v>56</v>
      </c>
      <c r="D97" s="66"/>
      <c r="E97" s="66"/>
      <c r="F97" s="42" t="s">
        <v>32</v>
      </c>
      <c r="G97" s="43">
        <v>0.14760000000000001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 s="18"/>
      <c r="BD97" s="22"/>
      <c r="BE97" s="22" t="s">
        <v>56</v>
      </c>
      <c r="BF97" s="29"/>
      <c r="BG97" s="30"/>
      <c r="BH97"/>
      <c r="BI97"/>
    </row>
    <row r="98" spans="1:61" customFormat="1" ht="24.95" customHeight="1" x14ac:dyDescent="0.25">
      <c r="A98" s="23"/>
      <c r="B98" s="24" t="s">
        <v>57</v>
      </c>
      <c r="C98" s="71" t="s">
        <v>58</v>
      </c>
      <c r="D98" s="71"/>
      <c r="E98" s="71"/>
      <c r="F98" s="19" t="s">
        <v>59</v>
      </c>
      <c r="G98" s="21">
        <v>5.5190000000000001</v>
      </c>
      <c r="BC98" s="18"/>
      <c r="BD98" s="22"/>
      <c r="BE98" s="22" t="s">
        <v>58</v>
      </c>
      <c r="BF98" s="29"/>
      <c r="BG98" s="30"/>
    </row>
    <row r="99" spans="1:61" customFormat="1" ht="24.95" customHeight="1" x14ac:dyDescent="0.25">
      <c r="A99" s="53" t="s">
        <v>76</v>
      </c>
      <c r="B99" s="54" t="s">
        <v>64</v>
      </c>
      <c r="C99" s="67" t="s">
        <v>65</v>
      </c>
      <c r="D99" s="67"/>
      <c r="E99" s="67"/>
      <c r="F99" s="53" t="s">
        <v>32</v>
      </c>
      <c r="G99" s="55">
        <v>295.15199999999999</v>
      </c>
      <c r="BC99" s="18"/>
      <c r="BD99" s="22" t="s">
        <v>65</v>
      </c>
      <c r="BE99" s="22"/>
      <c r="BF99" s="29"/>
      <c r="BG99" s="30"/>
    </row>
    <row r="100" spans="1:61" customFormat="1" ht="15" x14ac:dyDescent="0.25">
      <c r="A100" s="70" t="s">
        <v>77</v>
      </c>
      <c r="B100" s="70"/>
      <c r="C100" s="70"/>
      <c r="D100" s="70"/>
      <c r="E100" s="70"/>
      <c r="F100" s="70"/>
      <c r="G100" s="70"/>
      <c r="I100" s="16"/>
      <c r="J100" s="16"/>
      <c r="L100" s="17"/>
      <c r="M100" s="11"/>
      <c r="BC100" s="18" t="s">
        <v>77</v>
      </c>
      <c r="BD100" s="22"/>
      <c r="BE100" s="22"/>
      <c r="BF100" s="29"/>
      <c r="BG100" s="30"/>
    </row>
    <row r="101" spans="1:61" customFormat="1" ht="80.25" customHeight="1" x14ac:dyDescent="0.25">
      <c r="A101" s="58" t="s">
        <v>78</v>
      </c>
      <c r="B101" s="59" t="s">
        <v>79</v>
      </c>
      <c r="C101" s="76" t="s">
        <v>187</v>
      </c>
      <c r="D101" s="76"/>
      <c r="E101" s="76"/>
      <c r="F101" s="58" t="s">
        <v>14</v>
      </c>
      <c r="G101" s="60">
        <v>284.85599999999999</v>
      </c>
      <c r="H101" s="61" t="s">
        <v>197</v>
      </c>
      <c r="I101" s="63" t="str">
        <f>I11</f>
        <v>ТЧ п.1.9.3, ТЕР09-05-002 — сварка монтажных стыков
(в т или кг шва)
ТЕР09-05-003-02 — постановка ВП болтов
(если болтовое соединение), шт</v>
      </c>
      <c r="J101" s="62" t="str">
        <f>J11</f>
        <v>выбрать необходимое</v>
      </c>
      <c r="BC101" s="18"/>
      <c r="BD101" s="22" t="s">
        <v>80</v>
      </c>
      <c r="BE101" s="22"/>
      <c r="BF101" s="29"/>
      <c r="BG101" s="30"/>
    </row>
    <row r="102" spans="1:61" s="37" customFormat="1" ht="24.95" customHeight="1" x14ac:dyDescent="0.25">
      <c r="A102" s="33"/>
      <c r="B102" s="34" t="s">
        <v>15</v>
      </c>
      <c r="C102" s="69" t="s">
        <v>16</v>
      </c>
      <c r="D102" s="69"/>
      <c r="E102" s="69"/>
      <c r="F102" s="35" t="s">
        <v>17</v>
      </c>
      <c r="G102" s="36">
        <v>32.76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 s="18"/>
      <c r="BD102" s="22"/>
      <c r="BE102" s="22" t="s">
        <v>16</v>
      </c>
      <c r="BF102" s="29"/>
      <c r="BG102" s="30"/>
      <c r="BH102"/>
      <c r="BI102"/>
    </row>
    <row r="103" spans="1:61" s="37" customFormat="1" ht="24.95" customHeight="1" x14ac:dyDescent="0.25">
      <c r="A103" s="33"/>
      <c r="B103" s="34" t="s">
        <v>18</v>
      </c>
      <c r="C103" s="69" t="s">
        <v>19</v>
      </c>
      <c r="D103" s="69"/>
      <c r="E103" s="69"/>
      <c r="F103" s="35" t="s">
        <v>17</v>
      </c>
      <c r="G103" s="36">
        <v>39.31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 s="18"/>
      <c r="BD103" s="22"/>
      <c r="BE103" s="22" t="s">
        <v>19</v>
      </c>
      <c r="BF103" s="29"/>
      <c r="BG103" s="30"/>
      <c r="BH103"/>
      <c r="BI103"/>
    </row>
    <row r="104" spans="1:61" s="37" customFormat="1" ht="24.95" customHeight="1" x14ac:dyDescent="0.25">
      <c r="A104" s="33"/>
      <c r="B104" s="34" t="s">
        <v>20</v>
      </c>
      <c r="C104" s="69" t="s">
        <v>21</v>
      </c>
      <c r="D104" s="69"/>
      <c r="E104" s="69"/>
      <c r="F104" s="35" t="s">
        <v>17</v>
      </c>
      <c r="G104" s="39">
        <v>1179.3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 s="18"/>
      <c r="BD104" s="22"/>
      <c r="BE104" s="22" t="s">
        <v>21</v>
      </c>
      <c r="BF104" s="29"/>
      <c r="BG104" s="30"/>
      <c r="BH104"/>
      <c r="BI104"/>
    </row>
    <row r="105" spans="1:61" s="37" customFormat="1" ht="24.95" customHeight="1" x14ac:dyDescent="0.25">
      <c r="A105" s="33"/>
      <c r="B105" s="34" t="s">
        <v>22</v>
      </c>
      <c r="C105" s="69" t="s">
        <v>23</v>
      </c>
      <c r="D105" s="69"/>
      <c r="E105" s="69"/>
      <c r="F105" s="35" t="s">
        <v>17</v>
      </c>
      <c r="G105" s="36">
        <v>478.27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 s="18"/>
      <c r="BD105" s="22"/>
      <c r="BE105" s="22" t="s">
        <v>23</v>
      </c>
      <c r="BF105" s="29"/>
      <c r="BG105" s="30"/>
      <c r="BH105"/>
      <c r="BI105"/>
    </row>
    <row r="106" spans="1:61" s="37" customFormat="1" ht="24.95" customHeight="1" x14ac:dyDescent="0.25">
      <c r="A106" s="33"/>
      <c r="B106" s="34" t="s">
        <v>24</v>
      </c>
      <c r="C106" s="69" t="s">
        <v>25</v>
      </c>
      <c r="D106" s="69"/>
      <c r="E106" s="69"/>
      <c r="F106" s="35" t="s">
        <v>17</v>
      </c>
      <c r="G106" s="36">
        <v>32.76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 s="18"/>
      <c r="BD106" s="22"/>
      <c r="BE106" s="22" t="s">
        <v>25</v>
      </c>
      <c r="BF106" s="29"/>
      <c r="BG106" s="30"/>
      <c r="BH106"/>
      <c r="BI106"/>
    </row>
    <row r="107" spans="1:61" customFormat="1" ht="24.95" customHeight="1" x14ac:dyDescent="0.25">
      <c r="A107" s="33"/>
      <c r="B107" s="34" t="s">
        <v>28</v>
      </c>
      <c r="C107" s="69" t="s">
        <v>29</v>
      </c>
      <c r="D107" s="69"/>
      <c r="E107" s="69"/>
      <c r="F107" s="35" t="s">
        <v>17</v>
      </c>
      <c r="G107" s="36">
        <v>62.24</v>
      </c>
      <c r="BC107" s="18"/>
      <c r="BD107" s="22"/>
      <c r="BE107" s="22" t="s">
        <v>29</v>
      </c>
      <c r="BF107" s="29"/>
      <c r="BG107" s="30"/>
    </row>
    <row r="108" spans="1:61" s="44" customFormat="1" ht="24.95" customHeight="1" x14ac:dyDescent="0.25">
      <c r="A108" s="40"/>
      <c r="B108" s="41" t="s">
        <v>30</v>
      </c>
      <c r="C108" s="66" t="s">
        <v>31</v>
      </c>
      <c r="D108" s="66"/>
      <c r="E108" s="66"/>
      <c r="F108" s="42" t="s">
        <v>32</v>
      </c>
      <c r="G108" s="43">
        <v>2.8500000000000001E-2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 s="18"/>
      <c r="BD108" s="22"/>
      <c r="BE108" s="22" t="s">
        <v>31</v>
      </c>
      <c r="BF108" s="29"/>
      <c r="BG108" s="30"/>
      <c r="BH108"/>
      <c r="BI108"/>
    </row>
    <row r="109" spans="1:61" s="44" customFormat="1" ht="24.95" customHeight="1" x14ac:dyDescent="0.25">
      <c r="A109" s="40"/>
      <c r="B109" s="41" t="s">
        <v>33</v>
      </c>
      <c r="C109" s="66" t="s">
        <v>34</v>
      </c>
      <c r="D109" s="66"/>
      <c r="E109" s="66"/>
      <c r="F109" s="42" t="s">
        <v>35</v>
      </c>
      <c r="G109" s="45">
        <v>341.8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 s="18"/>
      <c r="BD109" s="22"/>
      <c r="BE109" s="22" t="s">
        <v>34</v>
      </c>
      <c r="BF109" s="29"/>
      <c r="BG109" s="30"/>
      <c r="BH109"/>
      <c r="BI109"/>
    </row>
    <row r="110" spans="1:61" s="44" customFormat="1" ht="24.95" customHeight="1" x14ac:dyDescent="0.25">
      <c r="A110" s="40"/>
      <c r="B110" s="41" t="s">
        <v>36</v>
      </c>
      <c r="C110" s="66" t="s">
        <v>37</v>
      </c>
      <c r="D110" s="66"/>
      <c r="E110" s="66"/>
      <c r="F110" s="42" t="s">
        <v>32</v>
      </c>
      <c r="G110" s="43">
        <v>8.5000000000000006E-3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 s="18"/>
      <c r="BD110" s="22"/>
      <c r="BE110" s="22" t="s">
        <v>37</v>
      </c>
      <c r="BF110" s="29"/>
      <c r="BG110" s="30"/>
      <c r="BH110"/>
      <c r="BI110"/>
    </row>
    <row r="111" spans="1:61" s="44" customFormat="1" ht="24.95" customHeight="1" x14ac:dyDescent="0.25">
      <c r="A111" s="40"/>
      <c r="B111" s="41" t="s">
        <v>38</v>
      </c>
      <c r="C111" s="66" t="s">
        <v>39</v>
      </c>
      <c r="D111" s="66"/>
      <c r="E111" s="66"/>
      <c r="F111" s="42" t="s">
        <v>32</v>
      </c>
      <c r="G111" s="43">
        <v>0.55259999999999998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 s="18"/>
      <c r="BD111" s="22"/>
      <c r="BE111" s="22" t="s">
        <v>39</v>
      </c>
      <c r="BF111" s="29"/>
      <c r="BG111" s="30"/>
      <c r="BH111"/>
      <c r="BI111"/>
    </row>
    <row r="112" spans="1:61" s="44" customFormat="1" ht="24.95" customHeight="1" x14ac:dyDescent="0.25">
      <c r="A112" s="40"/>
      <c r="B112" s="41" t="s">
        <v>40</v>
      </c>
      <c r="C112" s="66" t="s">
        <v>41</v>
      </c>
      <c r="D112" s="66"/>
      <c r="E112" s="66"/>
      <c r="F112" s="42" t="s">
        <v>32</v>
      </c>
      <c r="G112" s="43">
        <v>0.12529999999999999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 s="18"/>
      <c r="BD112" s="22"/>
      <c r="BE112" s="22" t="s">
        <v>41</v>
      </c>
      <c r="BF112" s="29"/>
      <c r="BG112" s="30"/>
      <c r="BH112"/>
      <c r="BI112"/>
    </row>
    <row r="113" spans="1:61" s="44" customFormat="1" ht="24.95" customHeight="1" x14ac:dyDescent="0.25">
      <c r="A113" s="40"/>
      <c r="B113" s="41" t="s">
        <v>42</v>
      </c>
      <c r="C113" s="66" t="s">
        <v>43</v>
      </c>
      <c r="D113" s="66"/>
      <c r="E113" s="66"/>
      <c r="F113" s="42" t="s">
        <v>32</v>
      </c>
      <c r="G113" s="46">
        <v>5.9820000000000002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 s="18"/>
      <c r="BD113" s="22"/>
      <c r="BE113" s="22" t="s">
        <v>43</v>
      </c>
      <c r="BF113" s="29"/>
      <c r="BG113" s="30"/>
      <c r="BH113"/>
      <c r="BI113"/>
    </row>
    <row r="114" spans="1:61" s="44" customFormat="1" ht="24.95" customHeight="1" x14ac:dyDescent="0.25">
      <c r="A114" s="40"/>
      <c r="B114" s="41" t="s">
        <v>44</v>
      </c>
      <c r="C114" s="66" t="s">
        <v>45</v>
      </c>
      <c r="D114" s="66"/>
      <c r="E114" s="66"/>
      <c r="F114" s="42" t="s">
        <v>32</v>
      </c>
      <c r="G114" s="43">
        <v>2.8E-3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 s="18"/>
      <c r="BD114" s="22"/>
      <c r="BE114" s="22" t="s">
        <v>45</v>
      </c>
      <c r="BF114" s="29"/>
      <c r="BG114" s="30"/>
      <c r="BH114"/>
      <c r="BI114"/>
    </row>
    <row r="115" spans="1:61" s="44" customFormat="1" ht="24.95" customHeight="1" x14ac:dyDescent="0.25">
      <c r="A115" s="40"/>
      <c r="B115" s="41" t="s">
        <v>46</v>
      </c>
      <c r="C115" s="66" t="s">
        <v>47</v>
      </c>
      <c r="D115" s="66"/>
      <c r="E115" s="66"/>
      <c r="F115" s="42" t="s">
        <v>48</v>
      </c>
      <c r="G115" s="45">
        <v>102.5</v>
      </c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 s="18"/>
      <c r="BD115" s="22"/>
      <c r="BE115" s="22" t="s">
        <v>47</v>
      </c>
      <c r="BF115" s="29"/>
      <c r="BG115" s="30"/>
      <c r="BH115"/>
      <c r="BI115"/>
    </row>
    <row r="116" spans="1:61" s="44" customFormat="1" ht="24.95" customHeight="1" x14ac:dyDescent="0.25">
      <c r="A116" s="40"/>
      <c r="B116" s="41" t="s">
        <v>49</v>
      </c>
      <c r="C116" s="66" t="s">
        <v>50</v>
      </c>
      <c r="D116" s="66"/>
      <c r="E116" s="66"/>
      <c r="F116" s="42" t="s">
        <v>32</v>
      </c>
      <c r="G116" s="43">
        <v>0.1709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 s="18"/>
      <c r="BD116" s="22"/>
      <c r="BE116" s="22" t="s">
        <v>50</v>
      </c>
      <c r="BF116" s="29"/>
      <c r="BG116" s="30"/>
      <c r="BH116"/>
      <c r="BI116"/>
    </row>
    <row r="117" spans="1:61" s="44" customFormat="1" ht="24.95" customHeight="1" x14ac:dyDescent="0.25">
      <c r="A117" s="40"/>
      <c r="B117" s="41" t="s">
        <v>51</v>
      </c>
      <c r="C117" s="66" t="s">
        <v>52</v>
      </c>
      <c r="D117" s="66"/>
      <c r="E117" s="66"/>
      <c r="F117" s="42" t="s">
        <v>35</v>
      </c>
      <c r="G117" s="43">
        <v>0.29339999999999999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 s="18"/>
      <c r="BD117" s="22"/>
      <c r="BE117" s="22" t="s">
        <v>52</v>
      </c>
      <c r="BF117" s="29"/>
      <c r="BG117" s="30"/>
      <c r="BH117"/>
      <c r="BI117"/>
    </row>
    <row r="118" spans="1:61" s="44" customFormat="1" ht="24.95" customHeight="1" x14ac:dyDescent="0.25">
      <c r="A118" s="40"/>
      <c r="B118" s="41" t="s">
        <v>53</v>
      </c>
      <c r="C118" s="66" t="s">
        <v>54</v>
      </c>
      <c r="D118" s="66"/>
      <c r="E118" s="66"/>
      <c r="F118" s="42" t="s">
        <v>32</v>
      </c>
      <c r="G118" s="43">
        <v>8.8300000000000003E-2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 s="18"/>
      <c r="BD118" s="22"/>
      <c r="BE118" s="22" t="s">
        <v>54</v>
      </c>
      <c r="BF118" s="29"/>
      <c r="BG118" s="30"/>
      <c r="BH118"/>
      <c r="BI118"/>
    </row>
    <row r="119" spans="1:61" s="44" customFormat="1" ht="24.95" customHeight="1" x14ac:dyDescent="0.25">
      <c r="A119" s="40"/>
      <c r="B119" s="41" t="s">
        <v>55</v>
      </c>
      <c r="C119" s="66" t="s">
        <v>56</v>
      </c>
      <c r="D119" s="66"/>
      <c r="E119" s="66"/>
      <c r="F119" s="42" t="s">
        <v>32</v>
      </c>
      <c r="G119" s="46">
        <v>5.7000000000000002E-2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 s="18"/>
      <c r="BD119" s="22"/>
      <c r="BE119" s="22" t="s">
        <v>56</v>
      </c>
      <c r="BF119" s="29"/>
      <c r="BG119" s="30"/>
      <c r="BH119"/>
      <c r="BI119"/>
    </row>
    <row r="120" spans="1:61" customFormat="1" ht="24.95" customHeight="1" x14ac:dyDescent="0.25">
      <c r="A120" s="23"/>
      <c r="B120" s="24" t="s">
        <v>57</v>
      </c>
      <c r="C120" s="71" t="s">
        <v>58</v>
      </c>
      <c r="D120" s="71"/>
      <c r="E120" s="71"/>
      <c r="F120" s="19" t="s">
        <v>59</v>
      </c>
      <c r="G120" s="21">
        <v>5.327</v>
      </c>
      <c r="BC120" s="18"/>
      <c r="BD120" s="22"/>
      <c r="BE120" s="22" t="s">
        <v>58</v>
      </c>
      <c r="BF120" s="29"/>
      <c r="BG120" s="30"/>
    </row>
    <row r="121" spans="1:61" customFormat="1" ht="24.95" customHeight="1" x14ac:dyDescent="0.25">
      <c r="A121" s="53" t="s">
        <v>81</v>
      </c>
      <c r="B121" s="54" t="s">
        <v>64</v>
      </c>
      <c r="C121" s="67" t="s">
        <v>65</v>
      </c>
      <c r="D121" s="67"/>
      <c r="E121" s="67"/>
      <c r="F121" s="53" t="s">
        <v>32</v>
      </c>
      <c r="G121" s="55">
        <v>284.85599999999999</v>
      </c>
      <c r="BC121" s="18"/>
      <c r="BD121" s="22" t="s">
        <v>65</v>
      </c>
      <c r="BE121" s="22"/>
      <c r="BF121" s="29"/>
      <c r="BG121" s="30"/>
    </row>
    <row r="122" spans="1:61" customFormat="1" ht="15" x14ac:dyDescent="0.25">
      <c r="A122" s="70" t="s">
        <v>82</v>
      </c>
      <c r="B122" s="70"/>
      <c r="C122" s="70"/>
      <c r="D122" s="70"/>
      <c r="E122" s="70"/>
      <c r="F122" s="70"/>
      <c r="G122" s="70"/>
      <c r="I122" s="16"/>
      <c r="J122" s="16"/>
      <c r="L122" s="17"/>
      <c r="M122" s="11"/>
      <c r="BC122" s="18" t="s">
        <v>82</v>
      </c>
      <c r="BD122" s="22"/>
      <c r="BE122" s="22"/>
      <c r="BF122" s="29"/>
      <c r="BG122" s="30"/>
    </row>
    <row r="123" spans="1:61" customFormat="1" ht="64.5" customHeight="1" x14ac:dyDescent="0.25">
      <c r="A123" s="19" t="s">
        <v>83</v>
      </c>
      <c r="B123" s="20" t="s">
        <v>84</v>
      </c>
      <c r="C123" s="68" t="s">
        <v>188</v>
      </c>
      <c r="D123" s="68"/>
      <c r="E123" s="68"/>
      <c r="F123" s="19" t="s">
        <v>14</v>
      </c>
      <c r="G123" s="21">
        <v>103.27200000000001</v>
      </c>
      <c r="BC123" s="18"/>
      <c r="BD123" s="22" t="s">
        <v>85</v>
      </c>
      <c r="BE123" s="22"/>
      <c r="BF123" s="29"/>
      <c r="BG123" s="30"/>
    </row>
    <row r="124" spans="1:61" s="37" customFormat="1" ht="24.95" customHeight="1" x14ac:dyDescent="0.25">
      <c r="A124" s="33"/>
      <c r="B124" s="34" t="s">
        <v>15</v>
      </c>
      <c r="C124" s="69" t="s">
        <v>16</v>
      </c>
      <c r="D124" s="69"/>
      <c r="E124" s="69"/>
      <c r="F124" s="35" t="s">
        <v>17</v>
      </c>
      <c r="G124" s="36">
        <v>11.88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 s="18"/>
      <c r="BD124" s="22"/>
      <c r="BE124" s="22" t="s">
        <v>16</v>
      </c>
      <c r="BF124" s="29"/>
      <c r="BG124" s="30"/>
      <c r="BH124"/>
      <c r="BI124"/>
    </row>
    <row r="125" spans="1:61" s="37" customFormat="1" ht="24.95" customHeight="1" x14ac:dyDescent="0.25">
      <c r="A125" s="33"/>
      <c r="B125" s="34" t="s">
        <v>18</v>
      </c>
      <c r="C125" s="69" t="s">
        <v>19</v>
      </c>
      <c r="D125" s="69"/>
      <c r="E125" s="69"/>
      <c r="F125" s="35" t="s">
        <v>17</v>
      </c>
      <c r="G125" s="36">
        <v>13.06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 s="18"/>
      <c r="BD125" s="22"/>
      <c r="BE125" s="22" t="s">
        <v>19</v>
      </c>
      <c r="BF125" s="29"/>
      <c r="BG125" s="30"/>
      <c r="BH125"/>
      <c r="BI125"/>
    </row>
    <row r="126" spans="1:61" s="37" customFormat="1" ht="24.95" customHeight="1" x14ac:dyDescent="0.25">
      <c r="A126" s="33"/>
      <c r="B126" s="34" t="s">
        <v>20</v>
      </c>
      <c r="C126" s="69" t="s">
        <v>21</v>
      </c>
      <c r="D126" s="69"/>
      <c r="E126" s="69"/>
      <c r="F126" s="35" t="s">
        <v>17</v>
      </c>
      <c r="G126" s="36">
        <v>320.66000000000003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 s="18"/>
      <c r="BD126" s="22"/>
      <c r="BE126" s="22" t="s">
        <v>21</v>
      </c>
      <c r="BF126" s="29"/>
      <c r="BG126" s="30"/>
      <c r="BH126"/>
      <c r="BI126"/>
    </row>
    <row r="127" spans="1:61" s="37" customFormat="1" ht="24.95" customHeight="1" x14ac:dyDescent="0.25">
      <c r="A127" s="33"/>
      <c r="B127" s="34" t="s">
        <v>86</v>
      </c>
      <c r="C127" s="69" t="s">
        <v>87</v>
      </c>
      <c r="D127" s="69"/>
      <c r="E127" s="69"/>
      <c r="F127" s="35" t="s">
        <v>17</v>
      </c>
      <c r="G127" s="36">
        <v>10.69</v>
      </c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 s="18"/>
      <c r="BD127" s="22"/>
      <c r="BE127" s="22" t="s">
        <v>87</v>
      </c>
      <c r="BF127" s="29"/>
      <c r="BG127" s="30"/>
      <c r="BH127"/>
      <c r="BI127"/>
    </row>
    <row r="128" spans="1:61" s="37" customFormat="1" ht="24.95" customHeight="1" x14ac:dyDescent="0.25">
      <c r="A128" s="33"/>
      <c r="B128" s="34" t="s">
        <v>22</v>
      </c>
      <c r="C128" s="69" t="s">
        <v>23</v>
      </c>
      <c r="D128" s="69"/>
      <c r="E128" s="69"/>
      <c r="F128" s="35" t="s">
        <v>17</v>
      </c>
      <c r="G128" s="36">
        <v>358.66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 s="18"/>
      <c r="BD128" s="22"/>
      <c r="BE128" s="22" t="s">
        <v>23</v>
      </c>
      <c r="BF128" s="29"/>
      <c r="BG128" s="30"/>
      <c r="BH128"/>
      <c r="BI128"/>
    </row>
    <row r="129" spans="1:61" s="37" customFormat="1" ht="24.95" customHeight="1" x14ac:dyDescent="0.25">
      <c r="A129" s="33"/>
      <c r="B129" s="34" t="s">
        <v>24</v>
      </c>
      <c r="C129" s="69" t="s">
        <v>25</v>
      </c>
      <c r="D129" s="69"/>
      <c r="E129" s="69"/>
      <c r="F129" s="35" t="s">
        <v>17</v>
      </c>
      <c r="G129" s="39">
        <v>1862.2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 s="18"/>
      <c r="BD129" s="22"/>
      <c r="BE129" s="22" t="s">
        <v>25</v>
      </c>
      <c r="BF129" s="29"/>
      <c r="BG129" s="30"/>
      <c r="BH129"/>
      <c r="BI129"/>
    </row>
    <row r="130" spans="1:61" s="37" customFormat="1" ht="24.95" customHeight="1" x14ac:dyDescent="0.25">
      <c r="A130" s="33"/>
      <c r="B130" s="34" t="s">
        <v>88</v>
      </c>
      <c r="C130" s="69" t="s">
        <v>89</v>
      </c>
      <c r="D130" s="69"/>
      <c r="E130" s="69"/>
      <c r="F130" s="35" t="s">
        <v>17</v>
      </c>
      <c r="G130" s="36">
        <v>165.08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 s="18"/>
      <c r="BD130" s="22"/>
      <c r="BE130" s="22" t="s">
        <v>89</v>
      </c>
      <c r="BF130" s="29"/>
      <c r="BG130" s="30"/>
      <c r="BH130"/>
      <c r="BI130"/>
    </row>
    <row r="131" spans="1:61" customFormat="1" ht="24.95" customHeight="1" x14ac:dyDescent="0.25">
      <c r="A131" s="33"/>
      <c r="B131" s="34" t="s">
        <v>26</v>
      </c>
      <c r="C131" s="69" t="s">
        <v>27</v>
      </c>
      <c r="D131" s="69"/>
      <c r="E131" s="69"/>
      <c r="F131" s="35" t="s">
        <v>17</v>
      </c>
      <c r="G131" s="36">
        <v>29.69</v>
      </c>
      <c r="BC131" s="18"/>
      <c r="BD131" s="22"/>
      <c r="BE131" s="22" t="s">
        <v>27</v>
      </c>
      <c r="BF131" s="29"/>
      <c r="BG131" s="30"/>
    </row>
    <row r="132" spans="1:61" customFormat="1" ht="24.95" customHeight="1" x14ac:dyDescent="0.25">
      <c r="A132" s="33"/>
      <c r="B132" s="34" t="s">
        <v>28</v>
      </c>
      <c r="C132" s="69" t="s">
        <v>29</v>
      </c>
      <c r="D132" s="69"/>
      <c r="E132" s="69"/>
      <c r="F132" s="35" t="s">
        <v>17</v>
      </c>
      <c r="G132" s="36">
        <v>20.190000000000001</v>
      </c>
      <c r="BC132" s="18"/>
      <c r="BD132" s="22"/>
      <c r="BE132" s="22" t="s">
        <v>29</v>
      </c>
      <c r="BF132" s="29"/>
      <c r="BG132" s="30"/>
    </row>
    <row r="133" spans="1:61" s="44" customFormat="1" ht="24.95" customHeight="1" x14ac:dyDescent="0.25">
      <c r="A133" s="40"/>
      <c r="B133" s="41" t="s">
        <v>30</v>
      </c>
      <c r="C133" s="66" t="s">
        <v>31</v>
      </c>
      <c r="D133" s="66"/>
      <c r="E133" s="66"/>
      <c r="F133" s="42" t="s">
        <v>32</v>
      </c>
      <c r="G133" s="43">
        <v>1.03E-2</v>
      </c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 s="18"/>
      <c r="BD133" s="22"/>
      <c r="BE133" s="22" t="s">
        <v>31</v>
      </c>
      <c r="BF133" s="29"/>
      <c r="BG133" s="30"/>
      <c r="BH133"/>
      <c r="BI133"/>
    </row>
    <row r="134" spans="1:61" s="44" customFormat="1" ht="24.95" customHeight="1" x14ac:dyDescent="0.25">
      <c r="A134" s="40"/>
      <c r="B134" s="41" t="s">
        <v>33</v>
      </c>
      <c r="C134" s="66" t="s">
        <v>34</v>
      </c>
      <c r="D134" s="66"/>
      <c r="E134" s="66"/>
      <c r="F134" s="42" t="s">
        <v>35</v>
      </c>
      <c r="G134" s="45">
        <v>268.5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 s="18"/>
      <c r="BD134" s="22"/>
      <c r="BE134" s="22" t="s">
        <v>34</v>
      </c>
      <c r="BF134" s="29"/>
      <c r="BG134" s="30"/>
      <c r="BH134"/>
      <c r="BI134"/>
    </row>
    <row r="135" spans="1:61" s="44" customFormat="1" ht="24.95" customHeight="1" x14ac:dyDescent="0.25">
      <c r="A135" s="40"/>
      <c r="B135" s="41" t="s">
        <v>36</v>
      </c>
      <c r="C135" s="66" t="s">
        <v>37</v>
      </c>
      <c r="D135" s="66"/>
      <c r="E135" s="66"/>
      <c r="F135" s="42" t="s">
        <v>32</v>
      </c>
      <c r="G135" s="43">
        <v>3.0999999999999999E-3</v>
      </c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 s="18"/>
      <c r="BD135" s="22"/>
      <c r="BE135" s="22" t="s">
        <v>37</v>
      </c>
      <c r="BF135" s="29"/>
      <c r="BG135" s="30"/>
      <c r="BH135"/>
      <c r="BI135"/>
    </row>
    <row r="136" spans="1:61" s="44" customFormat="1" ht="24.95" customHeight="1" x14ac:dyDescent="0.25">
      <c r="A136" s="40"/>
      <c r="B136" s="41" t="s">
        <v>38</v>
      </c>
      <c r="C136" s="66" t="s">
        <v>39</v>
      </c>
      <c r="D136" s="66"/>
      <c r="E136" s="66"/>
      <c r="F136" s="42" t="s">
        <v>32</v>
      </c>
      <c r="G136" s="43">
        <v>0.20030000000000001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 s="18"/>
      <c r="BD136" s="22"/>
      <c r="BE136" s="22" t="s">
        <v>39</v>
      </c>
      <c r="BF136" s="29"/>
      <c r="BG136" s="30"/>
      <c r="BH136"/>
      <c r="BI136"/>
    </row>
    <row r="137" spans="1:61" s="44" customFormat="1" ht="24.95" customHeight="1" x14ac:dyDescent="0.25">
      <c r="A137" s="40"/>
      <c r="B137" s="41" t="s">
        <v>90</v>
      </c>
      <c r="C137" s="66" t="s">
        <v>91</v>
      </c>
      <c r="D137" s="66"/>
      <c r="E137" s="66"/>
      <c r="F137" s="42" t="s">
        <v>32</v>
      </c>
      <c r="G137" s="46">
        <v>1.6519999999999999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 s="18"/>
      <c r="BD137" s="22"/>
      <c r="BE137" s="22" t="s">
        <v>91</v>
      </c>
      <c r="BF137" s="29"/>
      <c r="BG137" s="30"/>
      <c r="BH137"/>
      <c r="BI137"/>
    </row>
    <row r="138" spans="1:61" s="44" customFormat="1" ht="24.95" customHeight="1" x14ac:dyDescent="0.25">
      <c r="A138" s="48" t="s">
        <v>92</v>
      </c>
      <c r="B138" s="49" t="s">
        <v>42</v>
      </c>
      <c r="C138" s="73" t="s">
        <v>43</v>
      </c>
      <c r="D138" s="74"/>
      <c r="E138" s="75"/>
      <c r="F138" s="50" t="s">
        <v>32</v>
      </c>
      <c r="G138" s="51">
        <v>0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 s="18"/>
      <c r="BD138" s="22"/>
      <c r="BE138" s="22"/>
      <c r="BF138" s="29" t="s">
        <v>43</v>
      </c>
      <c r="BG138" s="30"/>
      <c r="BH138"/>
      <c r="BI138"/>
    </row>
    <row r="139" spans="1:61" s="44" customFormat="1" ht="24.95" customHeight="1" x14ac:dyDescent="0.25">
      <c r="A139" s="40"/>
      <c r="B139" s="41" t="s">
        <v>44</v>
      </c>
      <c r="C139" s="66" t="s">
        <v>45</v>
      </c>
      <c r="D139" s="66"/>
      <c r="E139" s="66"/>
      <c r="F139" s="42" t="s">
        <v>32</v>
      </c>
      <c r="G139" s="46">
        <v>1E-3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 s="18"/>
      <c r="BD139" s="22"/>
      <c r="BE139" s="22" t="s">
        <v>45</v>
      </c>
      <c r="BF139" s="29"/>
      <c r="BG139" s="30"/>
      <c r="BH139"/>
      <c r="BI139"/>
    </row>
    <row r="140" spans="1:61" s="44" customFormat="1" ht="24.95" customHeight="1" x14ac:dyDescent="0.25">
      <c r="A140" s="40"/>
      <c r="B140" s="41" t="s">
        <v>46</v>
      </c>
      <c r="C140" s="66" t="s">
        <v>47</v>
      </c>
      <c r="D140" s="66"/>
      <c r="E140" s="66"/>
      <c r="F140" s="42" t="s">
        <v>48</v>
      </c>
      <c r="G140" s="52">
        <v>80.55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 s="18"/>
      <c r="BD140" s="22"/>
      <c r="BE140" s="22" t="s">
        <v>47</v>
      </c>
      <c r="BF140" s="29"/>
      <c r="BG140" s="30"/>
      <c r="BH140"/>
      <c r="BI140"/>
    </row>
    <row r="141" spans="1:61" s="44" customFormat="1" ht="24.95" customHeight="1" x14ac:dyDescent="0.25">
      <c r="A141" s="40"/>
      <c r="B141" s="41" t="s">
        <v>49</v>
      </c>
      <c r="C141" s="66" t="s">
        <v>50</v>
      </c>
      <c r="D141" s="66"/>
      <c r="E141" s="66"/>
      <c r="F141" s="42" t="s">
        <v>32</v>
      </c>
      <c r="G141" s="46">
        <v>6.2E-2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 s="18"/>
      <c r="BD141" s="22"/>
      <c r="BE141" s="22" t="s">
        <v>50</v>
      </c>
      <c r="BF141" s="29"/>
      <c r="BG141" s="30"/>
      <c r="BH141"/>
      <c r="BI141"/>
    </row>
    <row r="142" spans="1:61" s="44" customFormat="1" ht="24.95" customHeight="1" x14ac:dyDescent="0.25">
      <c r="A142" s="40"/>
      <c r="B142" s="41" t="s">
        <v>53</v>
      </c>
      <c r="C142" s="66" t="s">
        <v>54</v>
      </c>
      <c r="D142" s="66"/>
      <c r="E142" s="66"/>
      <c r="F142" s="42" t="s">
        <v>32</v>
      </c>
      <c r="G142" s="46">
        <v>3.2000000000000001E-2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 s="18"/>
      <c r="BD142" s="22"/>
      <c r="BE142" s="22" t="s">
        <v>54</v>
      </c>
      <c r="BF142" s="29"/>
      <c r="BG142" s="30"/>
      <c r="BH142"/>
      <c r="BI142"/>
    </row>
    <row r="143" spans="1:61" s="44" customFormat="1" ht="24.95" customHeight="1" x14ac:dyDescent="0.25">
      <c r="A143" s="40"/>
      <c r="B143" s="41" t="s">
        <v>55</v>
      </c>
      <c r="C143" s="66" t="s">
        <v>56</v>
      </c>
      <c r="D143" s="66"/>
      <c r="E143" s="66"/>
      <c r="F143" s="42" t="s">
        <v>32</v>
      </c>
      <c r="G143" s="43">
        <v>0.1033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 s="18"/>
      <c r="BD143" s="22"/>
      <c r="BE143" s="22" t="s">
        <v>56</v>
      </c>
      <c r="BF143" s="29"/>
      <c r="BG143" s="30"/>
      <c r="BH143"/>
      <c r="BI143"/>
    </row>
    <row r="144" spans="1:61" customFormat="1" ht="24.95" customHeight="1" x14ac:dyDescent="0.25">
      <c r="A144" s="23"/>
      <c r="B144" s="24" t="s">
        <v>57</v>
      </c>
      <c r="C144" s="71" t="s">
        <v>58</v>
      </c>
      <c r="D144" s="71"/>
      <c r="E144" s="71"/>
      <c r="F144" s="19" t="s">
        <v>59</v>
      </c>
      <c r="G144" s="21">
        <v>1.931</v>
      </c>
      <c r="BC144" s="18"/>
      <c r="BD144" s="22"/>
      <c r="BE144" s="22" t="s">
        <v>58</v>
      </c>
      <c r="BF144" s="29"/>
      <c r="BG144" s="30"/>
    </row>
    <row r="145" spans="1:61" customFormat="1" ht="24.95" customHeight="1" x14ac:dyDescent="0.25">
      <c r="A145" s="19" t="s">
        <v>93</v>
      </c>
      <c r="B145" s="20" t="s">
        <v>94</v>
      </c>
      <c r="C145" s="68" t="s">
        <v>95</v>
      </c>
      <c r="D145" s="68"/>
      <c r="E145" s="68"/>
      <c r="F145" s="19" t="s">
        <v>32</v>
      </c>
      <c r="G145" s="28">
        <v>1.0327200000000001</v>
      </c>
      <c r="BC145" s="18"/>
      <c r="BD145" s="22" t="s">
        <v>95</v>
      </c>
      <c r="BE145" s="22"/>
      <c r="BF145" s="29"/>
      <c r="BG145" s="30"/>
    </row>
    <row r="146" spans="1:61" customFormat="1" ht="24.95" customHeight="1" x14ac:dyDescent="0.25">
      <c r="A146" s="53" t="s">
        <v>96</v>
      </c>
      <c r="B146" s="54" t="s">
        <v>64</v>
      </c>
      <c r="C146" s="67" t="s">
        <v>65</v>
      </c>
      <c r="D146" s="67"/>
      <c r="E146" s="67"/>
      <c r="F146" s="53" t="s">
        <v>32</v>
      </c>
      <c r="G146" s="55">
        <v>103.27200000000001</v>
      </c>
      <c r="BC146" s="18"/>
      <c r="BD146" s="22" t="s">
        <v>65</v>
      </c>
      <c r="BE146" s="22"/>
      <c r="BF146" s="29"/>
      <c r="BG146" s="30"/>
    </row>
    <row r="147" spans="1:61" customFormat="1" ht="15" x14ac:dyDescent="0.25">
      <c r="A147" s="70" t="s">
        <v>97</v>
      </c>
      <c r="B147" s="70"/>
      <c r="C147" s="70"/>
      <c r="D147" s="70"/>
      <c r="E147" s="70"/>
      <c r="F147" s="70"/>
      <c r="G147" s="70"/>
      <c r="I147" s="16"/>
      <c r="J147" s="16"/>
      <c r="L147" s="17"/>
      <c r="M147" s="11"/>
      <c r="BC147" s="18" t="s">
        <v>97</v>
      </c>
      <c r="BD147" s="22"/>
      <c r="BE147" s="22"/>
      <c r="BF147" s="29"/>
      <c r="BG147" s="30"/>
    </row>
    <row r="148" spans="1:61" customFormat="1" ht="15" x14ac:dyDescent="0.25">
      <c r="A148" s="72" t="s">
        <v>98</v>
      </c>
      <c r="B148" s="72"/>
      <c r="C148" s="72"/>
      <c r="D148" s="72"/>
      <c r="E148" s="72"/>
      <c r="F148" s="72"/>
      <c r="G148" s="72"/>
      <c r="I148" s="12"/>
      <c r="J148" s="12"/>
      <c r="K148" s="8"/>
      <c r="L148" s="31"/>
      <c r="BC148" s="18"/>
      <c r="BD148" s="22"/>
      <c r="BE148" s="22"/>
      <c r="BF148" s="29"/>
      <c r="BG148" s="30"/>
      <c r="BH148" s="32" t="s">
        <v>98</v>
      </c>
    </row>
    <row r="149" spans="1:61" customFormat="1" ht="64.5" customHeight="1" x14ac:dyDescent="0.25">
      <c r="A149" s="19" t="s">
        <v>99</v>
      </c>
      <c r="B149" s="20" t="s">
        <v>100</v>
      </c>
      <c r="C149" s="68" t="s">
        <v>189</v>
      </c>
      <c r="D149" s="68"/>
      <c r="E149" s="68"/>
      <c r="F149" s="19" t="s">
        <v>14</v>
      </c>
      <c r="G149" s="21">
        <v>66.872</v>
      </c>
      <c r="BC149" s="18"/>
      <c r="BD149" s="22" t="s">
        <v>101</v>
      </c>
      <c r="BE149" s="22"/>
      <c r="BF149" s="29"/>
      <c r="BG149" s="30"/>
      <c r="BH149" s="32"/>
    </row>
    <row r="150" spans="1:61" s="37" customFormat="1" ht="24.95" customHeight="1" x14ac:dyDescent="0.25">
      <c r="A150" s="33"/>
      <c r="B150" s="34" t="s">
        <v>15</v>
      </c>
      <c r="C150" s="69" t="s">
        <v>16</v>
      </c>
      <c r="D150" s="69"/>
      <c r="E150" s="69"/>
      <c r="F150" s="35" t="s">
        <v>17</v>
      </c>
      <c r="G150" s="36">
        <v>5.38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 s="18"/>
      <c r="BD150" s="22"/>
      <c r="BE150" s="22" t="s">
        <v>16</v>
      </c>
      <c r="BF150" s="29"/>
      <c r="BG150" s="30"/>
      <c r="BH150" s="32"/>
      <c r="BI150"/>
    </row>
    <row r="151" spans="1:61" s="37" customFormat="1" ht="24.95" customHeight="1" x14ac:dyDescent="0.25">
      <c r="A151" s="33"/>
      <c r="B151" s="34" t="s">
        <v>18</v>
      </c>
      <c r="C151" s="69" t="s">
        <v>19</v>
      </c>
      <c r="D151" s="69"/>
      <c r="E151" s="69"/>
      <c r="F151" s="35" t="s">
        <v>17</v>
      </c>
      <c r="G151" s="36">
        <v>9.23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 s="18"/>
      <c r="BD151" s="22"/>
      <c r="BE151" s="22" t="s">
        <v>19</v>
      </c>
      <c r="BF151" s="29"/>
      <c r="BG151" s="30"/>
      <c r="BH151" s="32"/>
      <c r="BI151"/>
    </row>
    <row r="152" spans="1:61" s="37" customFormat="1" ht="24.95" customHeight="1" x14ac:dyDescent="0.25">
      <c r="A152" s="33"/>
      <c r="B152" s="34" t="s">
        <v>102</v>
      </c>
      <c r="C152" s="69" t="s">
        <v>103</v>
      </c>
      <c r="D152" s="69"/>
      <c r="E152" s="69"/>
      <c r="F152" s="35" t="s">
        <v>17</v>
      </c>
      <c r="G152" s="36">
        <v>419.12</v>
      </c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 s="18"/>
      <c r="BD152" s="22"/>
      <c r="BE152" s="22" t="s">
        <v>103</v>
      </c>
      <c r="BF152" s="29"/>
      <c r="BG152" s="30"/>
      <c r="BH152" s="32"/>
      <c r="BI152"/>
    </row>
    <row r="153" spans="1:61" s="37" customFormat="1" ht="24.95" customHeight="1" x14ac:dyDescent="0.25">
      <c r="A153" s="33"/>
      <c r="B153" s="34" t="s">
        <v>86</v>
      </c>
      <c r="C153" s="69" t="s">
        <v>87</v>
      </c>
      <c r="D153" s="69"/>
      <c r="E153" s="69"/>
      <c r="F153" s="35" t="s">
        <v>17</v>
      </c>
      <c r="G153" s="36">
        <v>73.83</v>
      </c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 s="18"/>
      <c r="BD153" s="22"/>
      <c r="BE153" s="22" t="s">
        <v>87</v>
      </c>
      <c r="BF153" s="29"/>
      <c r="BG153" s="30"/>
      <c r="BH153" s="32"/>
      <c r="BI153"/>
    </row>
    <row r="154" spans="1:61" s="37" customFormat="1" ht="24.95" customHeight="1" x14ac:dyDescent="0.25">
      <c r="A154" s="33"/>
      <c r="B154" s="34" t="s">
        <v>22</v>
      </c>
      <c r="C154" s="69" t="s">
        <v>23</v>
      </c>
      <c r="D154" s="69"/>
      <c r="E154" s="69"/>
      <c r="F154" s="35" t="s">
        <v>17</v>
      </c>
      <c r="G154" s="39">
        <v>129.19999999999999</v>
      </c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 s="18"/>
      <c r="BD154" s="22"/>
      <c r="BE154" s="22" t="s">
        <v>23</v>
      </c>
      <c r="BF154" s="29"/>
      <c r="BG154" s="30"/>
      <c r="BH154" s="32"/>
      <c r="BI154"/>
    </row>
    <row r="155" spans="1:61" s="37" customFormat="1" ht="24.95" customHeight="1" x14ac:dyDescent="0.25">
      <c r="A155" s="33"/>
      <c r="B155" s="34" t="s">
        <v>24</v>
      </c>
      <c r="C155" s="69" t="s">
        <v>25</v>
      </c>
      <c r="D155" s="69"/>
      <c r="E155" s="69"/>
      <c r="F155" s="35" t="s">
        <v>17</v>
      </c>
      <c r="G155" s="39">
        <v>739.8</v>
      </c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 s="18"/>
      <c r="BD155" s="22"/>
      <c r="BE155" s="22" t="s">
        <v>25</v>
      </c>
      <c r="BF155" s="29"/>
      <c r="BG155" s="30"/>
      <c r="BH155" s="32"/>
      <c r="BI155"/>
    </row>
    <row r="156" spans="1:61" s="37" customFormat="1" ht="24.95" customHeight="1" x14ac:dyDescent="0.25">
      <c r="A156" s="33"/>
      <c r="B156" s="34" t="s">
        <v>88</v>
      </c>
      <c r="C156" s="69" t="s">
        <v>89</v>
      </c>
      <c r="D156" s="69"/>
      <c r="E156" s="69"/>
      <c r="F156" s="35" t="s">
        <v>17</v>
      </c>
      <c r="G156" s="36">
        <v>29.99</v>
      </c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 s="18"/>
      <c r="BD156" s="22"/>
      <c r="BE156" s="22" t="s">
        <v>89</v>
      </c>
      <c r="BF156" s="29"/>
      <c r="BG156" s="30"/>
      <c r="BH156" s="32"/>
      <c r="BI156"/>
    </row>
    <row r="157" spans="1:61" customFormat="1" ht="24.95" customHeight="1" x14ac:dyDescent="0.25">
      <c r="A157" s="33"/>
      <c r="B157" s="34" t="s">
        <v>26</v>
      </c>
      <c r="C157" s="69" t="s">
        <v>27</v>
      </c>
      <c r="D157" s="69"/>
      <c r="E157" s="69"/>
      <c r="F157" s="35" t="s">
        <v>17</v>
      </c>
      <c r="G157" s="39">
        <v>22.3</v>
      </c>
      <c r="BC157" s="18"/>
      <c r="BD157" s="22"/>
      <c r="BE157" s="22" t="s">
        <v>27</v>
      </c>
      <c r="BF157" s="29"/>
      <c r="BG157" s="30"/>
      <c r="BH157" s="32"/>
    </row>
    <row r="158" spans="1:61" customFormat="1" ht="24.95" customHeight="1" x14ac:dyDescent="0.25">
      <c r="A158" s="33"/>
      <c r="B158" s="34" t="s">
        <v>28</v>
      </c>
      <c r="C158" s="69" t="s">
        <v>29</v>
      </c>
      <c r="D158" s="69"/>
      <c r="E158" s="69"/>
      <c r="F158" s="35" t="s">
        <v>17</v>
      </c>
      <c r="G158" s="36">
        <v>14.61</v>
      </c>
      <c r="BC158" s="18"/>
      <c r="BD158" s="22"/>
      <c r="BE158" s="22" t="s">
        <v>29</v>
      </c>
      <c r="BF158" s="29"/>
      <c r="BG158" s="30"/>
      <c r="BH158" s="32"/>
    </row>
    <row r="159" spans="1:61" s="44" customFormat="1" ht="24.95" customHeight="1" x14ac:dyDescent="0.25">
      <c r="A159" s="40"/>
      <c r="B159" s="41" t="s">
        <v>30</v>
      </c>
      <c r="C159" s="66" t="s">
        <v>31</v>
      </c>
      <c r="D159" s="66"/>
      <c r="E159" s="66"/>
      <c r="F159" s="42" t="s">
        <v>32</v>
      </c>
      <c r="G159" s="43">
        <v>6.7000000000000002E-3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 s="18"/>
      <c r="BD159" s="22"/>
      <c r="BE159" s="22" t="s">
        <v>31</v>
      </c>
      <c r="BF159" s="29"/>
      <c r="BG159" s="30"/>
      <c r="BH159" s="32"/>
      <c r="BI159"/>
    </row>
    <row r="160" spans="1:61" s="44" customFormat="1" ht="24.95" customHeight="1" x14ac:dyDescent="0.25">
      <c r="A160" s="40"/>
      <c r="B160" s="41" t="s">
        <v>33</v>
      </c>
      <c r="C160" s="66" t="s">
        <v>34</v>
      </c>
      <c r="D160" s="66"/>
      <c r="E160" s="66"/>
      <c r="F160" s="42" t="s">
        <v>35</v>
      </c>
      <c r="G160" s="52">
        <v>91.61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 s="18"/>
      <c r="BD160" s="22"/>
      <c r="BE160" s="22" t="s">
        <v>34</v>
      </c>
      <c r="BF160" s="29"/>
      <c r="BG160" s="30"/>
      <c r="BH160" s="32"/>
      <c r="BI160"/>
    </row>
    <row r="161" spans="1:61" s="44" customFormat="1" ht="24.95" customHeight="1" x14ac:dyDescent="0.25">
      <c r="A161" s="40"/>
      <c r="B161" s="41" t="s">
        <v>36</v>
      </c>
      <c r="C161" s="66" t="s">
        <v>37</v>
      </c>
      <c r="D161" s="66"/>
      <c r="E161" s="66"/>
      <c r="F161" s="42" t="s">
        <v>32</v>
      </c>
      <c r="G161" s="46">
        <v>2E-3</v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 s="18"/>
      <c r="BD161" s="22"/>
      <c r="BE161" s="22" t="s">
        <v>37</v>
      </c>
      <c r="BF161" s="29"/>
      <c r="BG161" s="30"/>
      <c r="BH161" s="32"/>
      <c r="BI161"/>
    </row>
    <row r="162" spans="1:61" s="44" customFormat="1" ht="24.95" customHeight="1" x14ac:dyDescent="0.25">
      <c r="A162" s="40"/>
      <c r="B162" s="41" t="s">
        <v>38</v>
      </c>
      <c r="C162" s="66" t="s">
        <v>39</v>
      </c>
      <c r="D162" s="66"/>
      <c r="E162" s="66"/>
      <c r="F162" s="42" t="s">
        <v>32</v>
      </c>
      <c r="G162" s="43">
        <v>0.12970000000000001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 s="18"/>
      <c r="BD162" s="22"/>
      <c r="BE162" s="22" t="s">
        <v>39</v>
      </c>
      <c r="BF162" s="29"/>
      <c r="BG162" s="30"/>
      <c r="BH162" s="32"/>
      <c r="BI162"/>
    </row>
    <row r="163" spans="1:61" s="44" customFormat="1" ht="24.95" customHeight="1" x14ac:dyDescent="0.25">
      <c r="A163" s="40"/>
      <c r="B163" s="41" t="s">
        <v>90</v>
      </c>
      <c r="C163" s="66" t="s">
        <v>91</v>
      </c>
      <c r="D163" s="66"/>
      <c r="E163" s="66"/>
      <c r="F163" s="42" t="s">
        <v>32</v>
      </c>
      <c r="G163" s="43">
        <v>0.26750000000000002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 s="18"/>
      <c r="BD163" s="22"/>
      <c r="BE163" s="22" t="s">
        <v>91</v>
      </c>
      <c r="BF163" s="29"/>
      <c r="BG163" s="30"/>
      <c r="BH163" s="32"/>
      <c r="BI163"/>
    </row>
    <row r="164" spans="1:61" s="44" customFormat="1" ht="24.95" customHeight="1" x14ac:dyDescent="0.25">
      <c r="A164" s="40"/>
      <c r="B164" s="41" t="s">
        <v>44</v>
      </c>
      <c r="C164" s="66" t="s">
        <v>45</v>
      </c>
      <c r="D164" s="66"/>
      <c r="E164" s="66"/>
      <c r="F164" s="42" t="s">
        <v>32</v>
      </c>
      <c r="G164" s="43">
        <v>6.9999999999999999E-4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 s="18"/>
      <c r="BD164" s="22"/>
      <c r="BE164" s="22" t="s">
        <v>45</v>
      </c>
      <c r="BF164" s="29"/>
      <c r="BG164" s="30"/>
      <c r="BH164" s="32"/>
      <c r="BI164"/>
    </row>
    <row r="165" spans="1:61" s="44" customFormat="1" ht="24.95" customHeight="1" x14ac:dyDescent="0.25">
      <c r="A165" s="40"/>
      <c r="B165" s="41" t="s">
        <v>46</v>
      </c>
      <c r="C165" s="66" t="s">
        <v>47</v>
      </c>
      <c r="D165" s="66"/>
      <c r="E165" s="66"/>
      <c r="F165" s="42" t="s">
        <v>48</v>
      </c>
      <c r="G165" s="52">
        <v>27.42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 s="18"/>
      <c r="BD165" s="22"/>
      <c r="BE165" s="22" t="s">
        <v>47</v>
      </c>
      <c r="BF165" s="29"/>
      <c r="BG165" s="30"/>
      <c r="BH165" s="32"/>
      <c r="BI165"/>
    </row>
    <row r="166" spans="1:61" s="44" customFormat="1" ht="24.95" customHeight="1" x14ac:dyDescent="0.25">
      <c r="A166" s="40"/>
      <c r="B166" s="41" t="s">
        <v>49</v>
      </c>
      <c r="C166" s="66" t="s">
        <v>50</v>
      </c>
      <c r="D166" s="66"/>
      <c r="E166" s="66"/>
      <c r="F166" s="42" t="s">
        <v>32</v>
      </c>
      <c r="G166" s="43">
        <v>4.0099999999999997E-2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 s="18"/>
      <c r="BD166" s="22"/>
      <c r="BE166" s="22" t="s">
        <v>50</v>
      </c>
      <c r="BF166" s="29"/>
      <c r="BG166" s="30"/>
      <c r="BH166" s="32"/>
      <c r="BI166"/>
    </row>
    <row r="167" spans="1:61" s="44" customFormat="1" ht="24.95" customHeight="1" x14ac:dyDescent="0.25">
      <c r="A167" s="40"/>
      <c r="B167" s="41" t="s">
        <v>51</v>
      </c>
      <c r="C167" s="66" t="s">
        <v>52</v>
      </c>
      <c r="D167" s="66"/>
      <c r="E167" s="66"/>
      <c r="F167" s="42" t="s">
        <v>35</v>
      </c>
      <c r="G167" s="43">
        <v>6.8900000000000003E-2</v>
      </c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 s="18"/>
      <c r="BD167" s="22"/>
      <c r="BE167" s="22" t="s">
        <v>52</v>
      </c>
      <c r="BF167" s="29"/>
      <c r="BG167" s="30"/>
      <c r="BH167" s="32"/>
      <c r="BI167"/>
    </row>
    <row r="168" spans="1:61" s="44" customFormat="1" ht="24.95" customHeight="1" x14ac:dyDescent="0.25">
      <c r="A168" s="40"/>
      <c r="B168" s="41" t="s">
        <v>53</v>
      </c>
      <c r="C168" s="66" t="s">
        <v>54</v>
      </c>
      <c r="D168" s="66"/>
      <c r="E168" s="66"/>
      <c r="F168" s="42" t="s">
        <v>32</v>
      </c>
      <c r="G168" s="43">
        <v>2.07E-2</v>
      </c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 s="18"/>
      <c r="BD168" s="22"/>
      <c r="BE168" s="22" t="s">
        <v>54</v>
      </c>
      <c r="BF168" s="29"/>
      <c r="BG168" s="30"/>
      <c r="BH168" s="32"/>
      <c r="BI168"/>
    </row>
    <row r="169" spans="1:61" s="44" customFormat="1" ht="24.95" customHeight="1" x14ac:dyDescent="0.25">
      <c r="A169" s="40"/>
      <c r="B169" s="41" t="s">
        <v>55</v>
      </c>
      <c r="C169" s="66" t="s">
        <v>56</v>
      </c>
      <c r="D169" s="66"/>
      <c r="E169" s="66"/>
      <c r="F169" s="42" t="s">
        <v>32</v>
      </c>
      <c r="G169" s="43">
        <v>6.6900000000000001E-2</v>
      </c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 s="18"/>
      <c r="BD169" s="22"/>
      <c r="BE169" s="22" t="s">
        <v>56</v>
      </c>
      <c r="BF169" s="29"/>
      <c r="BG169" s="30"/>
      <c r="BH169" s="32"/>
      <c r="BI169"/>
    </row>
    <row r="170" spans="1:61" customFormat="1" ht="24.95" customHeight="1" x14ac:dyDescent="0.25">
      <c r="A170" s="23"/>
      <c r="B170" s="24" t="s">
        <v>57</v>
      </c>
      <c r="C170" s="71" t="s">
        <v>58</v>
      </c>
      <c r="D170" s="71"/>
      <c r="E170" s="71"/>
      <c r="F170" s="19" t="s">
        <v>59</v>
      </c>
      <c r="G170" s="21">
        <v>1.2509999999999999</v>
      </c>
      <c r="BC170" s="18"/>
      <c r="BD170" s="22"/>
      <c r="BE170" s="22" t="s">
        <v>58</v>
      </c>
      <c r="BF170" s="29"/>
      <c r="BG170" s="30"/>
      <c r="BH170" s="32"/>
    </row>
    <row r="171" spans="1:61" customFormat="1" ht="24.95" customHeight="1" x14ac:dyDescent="0.25">
      <c r="A171" s="53" t="s">
        <v>104</v>
      </c>
      <c r="B171" s="54" t="s">
        <v>64</v>
      </c>
      <c r="C171" s="67" t="s">
        <v>65</v>
      </c>
      <c r="D171" s="67"/>
      <c r="E171" s="67"/>
      <c r="F171" s="53" t="s">
        <v>32</v>
      </c>
      <c r="G171" s="55">
        <v>66.872</v>
      </c>
      <c r="BC171" s="18"/>
      <c r="BD171" s="22" t="s">
        <v>65</v>
      </c>
      <c r="BE171" s="22"/>
      <c r="BF171" s="29"/>
      <c r="BG171" s="30"/>
      <c r="BH171" s="32"/>
    </row>
    <row r="172" spans="1:61" customFormat="1" ht="15" x14ac:dyDescent="0.25">
      <c r="A172" s="70" t="s">
        <v>105</v>
      </c>
      <c r="B172" s="70"/>
      <c r="C172" s="70"/>
      <c r="D172" s="70"/>
      <c r="E172" s="70"/>
      <c r="F172" s="70"/>
      <c r="G172" s="70"/>
      <c r="I172" s="16"/>
      <c r="J172" s="16"/>
      <c r="L172" s="17"/>
      <c r="M172" s="11"/>
      <c r="BC172" s="18" t="s">
        <v>105</v>
      </c>
      <c r="BD172" s="22"/>
      <c r="BE172" s="22"/>
      <c r="BF172" s="29"/>
      <c r="BG172" s="30"/>
      <c r="BH172" s="32"/>
    </row>
    <row r="173" spans="1:61" customFormat="1" ht="78" customHeight="1" x14ac:dyDescent="0.25">
      <c r="A173" s="19" t="s">
        <v>106</v>
      </c>
      <c r="B173" s="20" t="s">
        <v>107</v>
      </c>
      <c r="C173" s="68" t="s">
        <v>190</v>
      </c>
      <c r="D173" s="68"/>
      <c r="E173" s="68"/>
      <c r="F173" s="19" t="s">
        <v>14</v>
      </c>
      <c r="G173" s="21">
        <v>233.27199999999999</v>
      </c>
      <c r="BC173" s="18"/>
      <c r="BD173" s="22" t="s">
        <v>108</v>
      </c>
      <c r="BE173" s="22"/>
      <c r="BF173" s="29"/>
      <c r="BG173" s="30"/>
      <c r="BH173" s="32"/>
    </row>
    <row r="174" spans="1:61" s="37" customFormat="1" ht="24.95" customHeight="1" x14ac:dyDescent="0.25">
      <c r="A174" s="33"/>
      <c r="B174" s="34" t="s">
        <v>15</v>
      </c>
      <c r="C174" s="69" t="s">
        <v>16</v>
      </c>
      <c r="D174" s="69"/>
      <c r="E174" s="69"/>
      <c r="F174" s="35" t="s">
        <v>17</v>
      </c>
      <c r="G174" s="36">
        <v>26.83</v>
      </c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 s="18"/>
      <c r="BD174" s="22"/>
      <c r="BE174" s="22" t="s">
        <v>16</v>
      </c>
      <c r="BF174" s="29"/>
      <c r="BG174" s="30"/>
      <c r="BH174" s="32"/>
      <c r="BI174"/>
    </row>
    <row r="175" spans="1:61" s="37" customFormat="1" ht="24.95" customHeight="1" x14ac:dyDescent="0.25">
      <c r="A175" s="33"/>
      <c r="B175" s="34" t="s">
        <v>18</v>
      </c>
      <c r="C175" s="69" t="s">
        <v>19</v>
      </c>
      <c r="D175" s="69"/>
      <c r="E175" s="69"/>
      <c r="F175" s="35" t="s">
        <v>17</v>
      </c>
      <c r="G175" s="36">
        <v>1239.3699999999999</v>
      </c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 s="18"/>
      <c r="BD175" s="22"/>
      <c r="BE175" s="22" t="s">
        <v>19</v>
      </c>
      <c r="BF175" s="29"/>
      <c r="BG175" s="30"/>
      <c r="BH175" s="32"/>
      <c r="BI175"/>
    </row>
    <row r="176" spans="1:61" s="37" customFormat="1" ht="24.95" customHeight="1" x14ac:dyDescent="0.25">
      <c r="A176" s="33"/>
      <c r="B176" s="34" t="s">
        <v>86</v>
      </c>
      <c r="C176" s="69" t="s">
        <v>87</v>
      </c>
      <c r="D176" s="69"/>
      <c r="E176" s="69"/>
      <c r="F176" s="35" t="s">
        <v>17</v>
      </c>
      <c r="G176" s="36">
        <v>928.19</v>
      </c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 s="18"/>
      <c r="BD176" s="22"/>
      <c r="BE176" s="22" t="s">
        <v>87</v>
      </c>
      <c r="BF176" s="29"/>
      <c r="BG176" s="30"/>
      <c r="BH176" s="32"/>
      <c r="BI176"/>
    </row>
    <row r="177" spans="1:61" s="37" customFormat="1" ht="24.95" customHeight="1" x14ac:dyDescent="0.25">
      <c r="A177" s="33"/>
      <c r="B177" s="34" t="s">
        <v>22</v>
      </c>
      <c r="C177" s="69" t="s">
        <v>23</v>
      </c>
      <c r="D177" s="69"/>
      <c r="E177" s="69"/>
      <c r="F177" s="35" t="s">
        <v>17</v>
      </c>
      <c r="G177" s="36">
        <v>437.27</v>
      </c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 s="18"/>
      <c r="BD177" s="22"/>
      <c r="BE177" s="22" t="s">
        <v>23</v>
      </c>
      <c r="BF177" s="29"/>
      <c r="BG177" s="30"/>
      <c r="BH177" s="32"/>
      <c r="BI177"/>
    </row>
    <row r="178" spans="1:61" s="37" customFormat="1" ht="24.95" customHeight="1" x14ac:dyDescent="0.25">
      <c r="A178" s="33"/>
      <c r="B178" s="34" t="s">
        <v>24</v>
      </c>
      <c r="C178" s="69" t="s">
        <v>25</v>
      </c>
      <c r="D178" s="69"/>
      <c r="E178" s="69"/>
      <c r="F178" s="35" t="s">
        <v>17</v>
      </c>
      <c r="G178" s="36">
        <v>1800.04</v>
      </c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 s="18"/>
      <c r="BD178" s="22"/>
      <c r="BE178" s="22" t="s">
        <v>25</v>
      </c>
      <c r="BF178" s="29"/>
      <c r="BG178" s="30"/>
      <c r="BH178" s="32"/>
      <c r="BI178"/>
    </row>
    <row r="179" spans="1:61" s="37" customFormat="1" ht="24.95" customHeight="1" x14ac:dyDescent="0.25">
      <c r="A179" s="33"/>
      <c r="B179" s="34" t="s">
        <v>88</v>
      </c>
      <c r="C179" s="69" t="s">
        <v>89</v>
      </c>
      <c r="D179" s="69"/>
      <c r="E179" s="69"/>
      <c r="F179" s="35" t="s">
        <v>17</v>
      </c>
      <c r="G179" s="36">
        <v>91.21</v>
      </c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 s="18"/>
      <c r="BD179" s="22"/>
      <c r="BE179" s="22" t="s">
        <v>89</v>
      </c>
      <c r="BF179" s="29"/>
      <c r="BG179" s="30"/>
      <c r="BH179" s="32"/>
      <c r="BI179"/>
    </row>
    <row r="180" spans="1:61" customFormat="1" ht="24.95" customHeight="1" x14ac:dyDescent="0.25">
      <c r="A180" s="33"/>
      <c r="B180" s="34" t="s">
        <v>26</v>
      </c>
      <c r="C180" s="69" t="s">
        <v>27</v>
      </c>
      <c r="D180" s="69"/>
      <c r="E180" s="69"/>
      <c r="F180" s="35" t="s">
        <v>17</v>
      </c>
      <c r="G180" s="39">
        <v>77.8</v>
      </c>
      <c r="BC180" s="18"/>
      <c r="BD180" s="22"/>
      <c r="BE180" s="22" t="s">
        <v>27</v>
      </c>
      <c r="BF180" s="29"/>
      <c r="BG180" s="30"/>
      <c r="BH180" s="32"/>
    </row>
    <row r="181" spans="1:61" customFormat="1" ht="24.95" customHeight="1" x14ac:dyDescent="0.25">
      <c r="A181" s="33"/>
      <c r="B181" s="34" t="s">
        <v>28</v>
      </c>
      <c r="C181" s="69" t="s">
        <v>29</v>
      </c>
      <c r="D181" s="69"/>
      <c r="E181" s="69"/>
      <c r="F181" s="35" t="s">
        <v>17</v>
      </c>
      <c r="G181" s="36">
        <v>50.97</v>
      </c>
      <c r="BC181" s="18"/>
      <c r="BD181" s="22"/>
      <c r="BE181" s="22" t="s">
        <v>29</v>
      </c>
      <c r="BF181" s="29"/>
      <c r="BG181" s="30"/>
      <c r="BH181" s="32"/>
    </row>
    <row r="182" spans="1:61" s="44" customFormat="1" ht="24.95" customHeight="1" x14ac:dyDescent="0.25">
      <c r="A182" s="40"/>
      <c r="B182" s="41" t="s">
        <v>30</v>
      </c>
      <c r="C182" s="66" t="s">
        <v>31</v>
      </c>
      <c r="D182" s="66"/>
      <c r="E182" s="66"/>
      <c r="F182" s="42" t="s">
        <v>32</v>
      </c>
      <c r="G182" s="43">
        <v>2.3300000000000001E-2</v>
      </c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 s="18"/>
      <c r="BD182" s="22"/>
      <c r="BE182" s="22" t="s">
        <v>31</v>
      </c>
      <c r="BF182" s="29"/>
      <c r="BG182" s="30"/>
      <c r="BH182" s="32"/>
      <c r="BI182"/>
    </row>
    <row r="183" spans="1:61" s="44" customFormat="1" ht="24.95" customHeight="1" x14ac:dyDescent="0.25">
      <c r="A183" s="40"/>
      <c r="B183" s="41" t="s">
        <v>33</v>
      </c>
      <c r="C183" s="66" t="s">
        <v>34</v>
      </c>
      <c r="D183" s="66"/>
      <c r="E183" s="66"/>
      <c r="F183" s="42" t="s">
        <v>35</v>
      </c>
      <c r="G183" s="45">
        <v>319.60000000000002</v>
      </c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 s="18"/>
      <c r="BD183" s="22"/>
      <c r="BE183" s="22" t="s">
        <v>34</v>
      </c>
      <c r="BF183" s="29"/>
      <c r="BG183" s="30"/>
      <c r="BH183" s="32"/>
      <c r="BI183"/>
    </row>
    <row r="184" spans="1:61" s="44" customFormat="1" ht="24.95" customHeight="1" x14ac:dyDescent="0.25">
      <c r="A184" s="40"/>
      <c r="B184" s="41" t="s">
        <v>36</v>
      </c>
      <c r="C184" s="66" t="s">
        <v>37</v>
      </c>
      <c r="D184" s="66"/>
      <c r="E184" s="66"/>
      <c r="F184" s="42" t="s">
        <v>32</v>
      </c>
      <c r="G184" s="46">
        <v>7.0000000000000001E-3</v>
      </c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 s="18"/>
      <c r="BD184" s="22"/>
      <c r="BE184" s="22" t="s">
        <v>37</v>
      </c>
      <c r="BF184" s="29"/>
      <c r="BG184" s="30"/>
      <c r="BH184" s="32"/>
      <c r="BI184"/>
    </row>
    <row r="185" spans="1:61" s="44" customFormat="1" ht="24.95" customHeight="1" x14ac:dyDescent="0.25">
      <c r="A185" s="40"/>
      <c r="B185" s="41" t="s">
        <v>38</v>
      </c>
      <c r="C185" s="66" t="s">
        <v>39</v>
      </c>
      <c r="D185" s="66"/>
      <c r="E185" s="66"/>
      <c r="F185" s="42" t="s">
        <v>32</v>
      </c>
      <c r="G185" s="43">
        <v>0.45250000000000001</v>
      </c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 s="18"/>
      <c r="BD185" s="22"/>
      <c r="BE185" s="22" t="s">
        <v>39</v>
      </c>
      <c r="BF185" s="29"/>
      <c r="BG185" s="30"/>
      <c r="BH185" s="32"/>
      <c r="BI185"/>
    </row>
    <row r="186" spans="1:61" s="44" customFormat="1" ht="24.95" customHeight="1" x14ac:dyDescent="0.25">
      <c r="A186" s="40"/>
      <c r="B186" s="41" t="s">
        <v>90</v>
      </c>
      <c r="C186" s="66" t="s">
        <v>91</v>
      </c>
      <c r="D186" s="66"/>
      <c r="E186" s="66"/>
      <c r="F186" s="42" t="s">
        <v>32</v>
      </c>
      <c r="G186" s="43">
        <v>0.93310000000000004</v>
      </c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 s="18"/>
      <c r="BD186" s="22"/>
      <c r="BE186" s="22" t="s">
        <v>91</v>
      </c>
      <c r="BF186" s="29"/>
      <c r="BG186" s="30"/>
      <c r="BH186" s="32"/>
      <c r="BI186"/>
    </row>
    <row r="187" spans="1:61" s="44" customFormat="1" ht="24.95" customHeight="1" x14ac:dyDescent="0.25">
      <c r="A187" s="40"/>
      <c r="B187" s="41" t="s">
        <v>44</v>
      </c>
      <c r="C187" s="66" t="s">
        <v>45</v>
      </c>
      <c r="D187" s="66"/>
      <c r="E187" s="66"/>
      <c r="F187" s="42" t="s">
        <v>32</v>
      </c>
      <c r="G187" s="43">
        <v>2.3E-3</v>
      </c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 s="18"/>
      <c r="BD187" s="22"/>
      <c r="BE187" s="22" t="s">
        <v>45</v>
      </c>
      <c r="BF187" s="29"/>
      <c r="BG187" s="30"/>
      <c r="BH187" s="32"/>
      <c r="BI187"/>
    </row>
    <row r="188" spans="1:61" s="44" customFormat="1" ht="24.95" customHeight="1" x14ac:dyDescent="0.25">
      <c r="A188" s="40"/>
      <c r="B188" s="41" t="s">
        <v>46</v>
      </c>
      <c r="C188" s="66" t="s">
        <v>47</v>
      </c>
      <c r="D188" s="66"/>
      <c r="E188" s="66"/>
      <c r="F188" s="42" t="s">
        <v>48</v>
      </c>
      <c r="G188" s="52">
        <v>95.64</v>
      </c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 s="18"/>
      <c r="BD188" s="22"/>
      <c r="BE188" s="22" t="s">
        <v>47</v>
      </c>
      <c r="BF188" s="29"/>
      <c r="BG188" s="30"/>
      <c r="BH188" s="32"/>
      <c r="BI188"/>
    </row>
    <row r="189" spans="1:61" s="44" customFormat="1" ht="24.95" customHeight="1" x14ac:dyDescent="0.25">
      <c r="A189" s="40"/>
      <c r="B189" s="41" t="s">
        <v>49</v>
      </c>
      <c r="C189" s="66" t="s">
        <v>50</v>
      </c>
      <c r="D189" s="66"/>
      <c r="E189" s="66"/>
      <c r="F189" s="42" t="s">
        <v>32</v>
      </c>
      <c r="G189" s="52">
        <v>0.14000000000000001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 s="18"/>
      <c r="BD189" s="22"/>
      <c r="BE189" s="22" t="s">
        <v>50</v>
      </c>
      <c r="BF189" s="29"/>
      <c r="BG189" s="30"/>
      <c r="BH189" s="32"/>
      <c r="BI189"/>
    </row>
    <row r="190" spans="1:61" s="44" customFormat="1" ht="24.95" customHeight="1" x14ac:dyDescent="0.25">
      <c r="A190" s="40"/>
      <c r="B190" s="41" t="s">
        <v>51</v>
      </c>
      <c r="C190" s="66" t="s">
        <v>52</v>
      </c>
      <c r="D190" s="66"/>
      <c r="E190" s="66"/>
      <c r="F190" s="42" t="s">
        <v>35</v>
      </c>
      <c r="G190" s="43">
        <v>0.24030000000000001</v>
      </c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 s="18"/>
      <c r="BD190" s="22"/>
      <c r="BE190" s="22" t="s">
        <v>52</v>
      </c>
      <c r="BF190" s="29"/>
      <c r="BG190" s="30"/>
      <c r="BH190" s="32"/>
      <c r="BI190"/>
    </row>
    <row r="191" spans="1:61" s="44" customFormat="1" ht="24.95" customHeight="1" x14ac:dyDescent="0.25">
      <c r="A191" s="40"/>
      <c r="B191" s="41" t="s">
        <v>53</v>
      </c>
      <c r="C191" s="66" t="s">
        <v>54</v>
      </c>
      <c r="D191" s="66"/>
      <c r="E191" s="66"/>
      <c r="F191" s="42" t="s">
        <v>32</v>
      </c>
      <c r="G191" s="43">
        <v>7.2300000000000003E-2</v>
      </c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 s="18"/>
      <c r="BD191" s="22"/>
      <c r="BE191" s="22" t="s">
        <v>54</v>
      </c>
      <c r="BF191" s="29"/>
      <c r="BG191" s="30"/>
      <c r="BH191" s="32"/>
      <c r="BI191"/>
    </row>
    <row r="192" spans="1:61" s="44" customFormat="1" ht="24.95" customHeight="1" x14ac:dyDescent="0.25">
      <c r="A192" s="40"/>
      <c r="B192" s="41" t="s">
        <v>55</v>
      </c>
      <c r="C192" s="66" t="s">
        <v>56</v>
      </c>
      <c r="D192" s="66"/>
      <c r="E192" s="66"/>
      <c r="F192" s="42" t="s">
        <v>32</v>
      </c>
      <c r="G192" s="43">
        <v>0.23330000000000001</v>
      </c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 s="18"/>
      <c r="BD192" s="22"/>
      <c r="BE192" s="22" t="s">
        <v>56</v>
      </c>
      <c r="BF192" s="29"/>
      <c r="BG192" s="30"/>
      <c r="BH192" s="32"/>
      <c r="BI192"/>
    </row>
    <row r="193" spans="1:61" customFormat="1" ht="24.95" customHeight="1" x14ac:dyDescent="0.25">
      <c r="A193" s="23"/>
      <c r="B193" s="24" t="s">
        <v>57</v>
      </c>
      <c r="C193" s="71" t="s">
        <v>58</v>
      </c>
      <c r="D193" s="71"/>
      <c r="E193" s="71"/>
      <c r="F193" s="19" t="s">
        <v>59</v>
      </c>
      <c r="G193" s="21">
        <v>4.3620000000000001</v>
      </c>
      <c r="BC193" s="18"/>
      <c r="BD193" s="22"/>
      <c r="BE193" s="22" t="s">
        <v>58</v>
      </c>
      <c r="BF193" s="29"/>
      <c r="BG193" s="30"/>
      <c r="BH193" s="32"/>
    </row>
    <row r="194" spans="1:61" customFormat="1" ht="24.95" customHeight="1" x14ac:dyDescent="0.25">
      <c r="A194" s="53" t="s">
        <v>109</v>
      </c>
      <c r="B194" s="54" t="s">
        <v>64</v>
      </c>
      <c r="C194" s="67" t="s">
        <v>65</v>
      </c>
      <c r="D194" s="67"/>
      <c r="E194" s="67"/>
      <c r="F194" s="53" t="s">
        <v>32</v>
      </c>
      <c r="G194" s="55">
        <v>233.27199999999999</v>
      </c>
      <c r="BC194" s="18"/>
      <c r="BD194" s="22" t="s">
        <v>65</v>
      </c>
      <c r="BE194" s="22"/>
      <c r="BF194" s="29"/>
      <c r="BG194" s="30"/>
      <c r="BH194" s="32"/>
    </row>
    <row r="195" spans="1:61" customFormat="1" ht="81.75" customHeight="1" x14ac:dyDescent="0.25">
      <c r="A195" s="19" t="s">
        <v>110</v>
      </c>
      <c r="B195" s="20" t="s">
        <v>111</v>
      </c>
      <c r="C195" s="68" t="s">
        <v>191</v>
      </c>
      <c r="D195" s="68"/>
      <c r="E195" s="68"/>
      <c r="F195" s="19" t="s">
        <v>113</v>
      </c>
      <c r="G195" s="27">
        <v>52.7</v>
      </c>
      <c r="BC195" s="18"/>
      <c r="BD195" s="22" t="s">
        <v>112</v>
      </c>
      <c r="BE195" s="22"/>
      <c r="BF195" s="29"/>
      <c r="BG195" s="30"/>
      <c r="BH195" s="32"/>
    </row>
    <row r="196" spans="1:61" s="37" customFormat="1" ht="24.95" customHeight="1" x14ac:dyDescent="0.25">
      <c r="A196" s="33"/>
      <c r="B196" s="34" t="s">
        <v>15</v>
      </c>
      <c r="C196" s="69" t="s">
        <v>16</v>
      </c>
      <c r="D196" s="69"/>
      <c r="E196" s="69"/>
      <c r="F196" s="35" t="s">
        <v>17</v>
      </c>
      <c r="G196" s="36">
        <v>2.42</v>
      </c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 s="18"/>
      <c r="BD196" s="22"/>
      <c r="BE196" s="22" t="s">
        <v>16</v>
      </c>
      <c r="BF196" s="29"/>
      <c r="BG196" s="30"/>
      <c r="BH196" s="32"/>
      <c r="BI196"/>
    </row>
    <row r="197" spans="1:61" s="37" customFormat="1" ht="24.95" customHeight="1" x14ac:dyDescent="0.25">
      <c r="A197" s="33"/>
      <c r="B197" s="34" t="s">
        <v>18</v>
      </c>
      <c r="C197" s="69" t="s">
        <v>19</v>
      </c>
      <c r="D197" s="69"/>
      <c r="E197" s="69"/>
      <c r="F197" s="35" t="s">
        <v>17</v>
      </c>
      <c r="G197" s="36">
        <v>12.73</v>
      </c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 s="18"/>
      <c r="BD197" s="22"/>
      <c r="BE197" s="22" t="s">
        <v>19</v>
      </c>
      <c r="BF197" s="29"/>
      <c r="BG197" s="30"/>
      <c r="BH197" s="32"/>
      <c r="BI197"/>
    </row>
    <row r="198" spans="1:61" s="37" customFormat="1" ht="24.95" customHeight="1" x14ac:dyDescent="0.25">
      <c r="A198" s="33"/>
      <c r="B198" s="34" t="s">
        <v>114</v>
      </c>
      <c r="C198" s="69" t="s">
        <v>115</v>
      </c>
      <c r="D198" s="69"/>
      <c r="E198" s="69"/>
      <c r="F198" s="35" t="s">
        <v>17</v>
      </c>
      <c r="G198" s="36">
        <v>143.03</v>
      </c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 s="18"/>
      <c r="BD198" s="22"/>
      <c r="BE198" s="22" t="s">
        <v>115</v>
      </c>
      <c r="BF198" s="29"/>
      <c r="BG198" s="30"/>
      <c r="BH198" s="32"/>
      <c r="BI198"/>
    </row>
    <row r="199" spans="1:61" s="37" customFormat="1" ht="24.95" customHeight="1" x14ac:dyDescent="0.25">
      <c r="A199" s="33"/>
      <c r="B199" s="34" t="s">
        <v>86</v>
      </c>
      <c r="C199" s="69" t="s">
        <v>87</v>
      </c>
      <c r="D199" s="69"/>
      <c r="E199" s="69"/>
      <c r="F199" s="35" t="s">
        <v>17</v>
      </c>
      <c r="G199" s="38">
        <v>60</v>
      </c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 s="18"/>
      <c r="BD199" s="22"/>
      <c r="BE199" s="22" t="s">
        <v>87</v>
      </c>
      <c r="BF199" s="29"/>
      <c r="BG199" s="30"/>
      <c r="BH199" s="32"/>
      <c r="BI199"/>
    </row>
    <row r="200" spans="1:61" s="37" customFormat="1" ht="24.95" customHeight="1" x14ac:dyDescent="0.25">
      <c r="A200" s="33"/>
      <c r="B200" s="34" t="s">
        <v>22</v>
      </c>
      <c r="C200" s="69" t="s">
        <v>23</v>
      </c>
      <c r="D200" s="69"/>
      <c r="E200" s="69"/>
      <c r="F200" s="35" t="s">
        <v>17</v>
      </c>
      <c r="G200" s="36">
        <v>101.82</v>
      </c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 s="18"/>
      <c r="BD200" s="22"/>
      <c r="BE200" s="22" t="s">
        <v>23</v>
      </c>
      <c r="BF200" s="29"/>
      <c r="BG200" s="30"/>
      <c r="BH200" s="32"/>
      <c r="BI200"/>
    </row>
    <row r="201" spans="1:61" s="37" customFormat="1" ht="24.95" customHeight="1" x14ac:dyDescent="0.25">
      <c r="A201" s="33"/>
      <c r="B201" s="34" t="s">
        <v>24</v>
      </c>
      <c r="C201" s="69" t="s">
        <v>25</v>
      </c>
      <c r="D201" s="69"/>
      <c r="E201" s="69"/>
      <c r="F201" s="35" t="s">
        <v>17</v>
      </c>
      <c r="G201" s="36">
        <v>10.91</v>
      </c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 s="18"/>
      <c r="BD201" s="22"/>
      <c r="BE201" s="22" t="s">
        <v>25</v>
      </c>
      <c r="BF201" s="29"/>
      <c r="BG201" s="30"/>
      <c r="BH201" s="32"/>
      <c r="BI201"/>
    </row>
    <row r="202" spans="1:61" s="37" customFormat="1" ht="24.95" customHeight="1" x14ac:dyDescent="0.25">
      <c r="A202" s="33"/>
      <c r="B202" s="34" t="s">
        <v>88</v>
      </c>
      <c r="C202" s="69" t="s">
        <v>89</v>
      </c>
      <c r="D202" s="69"/>
      <c r="E202" s="69"/>
      <c r="F202" s="35" t="s">
        <v>17</v>
      </c>
      <c r="G202" s="36">
        <v>1.21</v>
      </c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 s="18"/>
      <c r="BD202" s="22"/>
      <c r="BE202" s="22" t="s">
        <v>89</v>
      </c>
      <c r="BF202" s="29"/>
      <c r="BG202" s="30"/>
      <c r="BH202" s="32"/>
      <c r="BI202"/>
    </row>
    <row r="203" spans="1:61" customFormat="1" ht="24.95" customHeight="1" x14ac:dyDescent="0.25">
      <c r="A203" s="33"/>
      <c r="B203" s="34" t="s">
        <v>116</v>
      </c>
      <c r="C203" s="69" t="s">
        <v>117</v>
      </c>
      <c r="D203" s="69"/>
      <c r="E203" s="69"/>
      <c r="F203" s="35" t="s">
        <v>17</v>
      </c>
      <c r="G203" s="36">
        <v>146.06</v>
      </c>
      <c r="BC203" s="18"/>
      <c r="BD203" s="22"/>
      <c r="BE203" s="22" t="s">
        <v>117</v>
      </c>
      <c r="BF203" s="29"/>
      <c r="BG203" s="30"/>
      <c r="BH203" s="32"/>
    </row>
    <row r="204" spans="1:61" customFormat="1" ht="24.95" customHeight="1" x14ac:dyDescent="0.25">
      <c r="A204" s="33"/>
      <c r="B204" s="34" t="s">
        <v>28</v>
      </c>
      <c r="C204" s="69" t="s">
        <v>29</v>
      </c>
      <c r="D204" s="69"/>
      <c r="E204" s="69"/>
      <c r="F204" s="35" t="s">
        <v>17</v>
      </c>
      <c r="G204" s="36">
        <v>19.39</v>
      </c>
      <c r="BC204" s="18"/>
      <c r="BD204" s="22"/>
      <c r="BE204" s="22" t="s">
        <v>29</v>
      </c>
      <c r="BF204" s="29"/>
      <c r="BG204" s="30"/>
      <c r="BH204" s="32"/>
    </row>
    <row r="205" spans="1:61" s="44" customFormat="1" ht="24.95" customHeight="1" x14ac:dyDescent="0.25">
      <c r="A205" s="40"/>
      <c r="B205" s="41" t="s">
        <v>30</v>
      </c>
      <c r="C205" s="66" t="s">
        <v>31</v>
      </c>
      <c r="D205" s="66"/>
      <c r="E205" s="66"/>
      <c r="F205" s="42" t="s">
        <v>32</v>
      </c>
      <c r="G205" s="43">
        <v>7.9000000000000008E-3</v>
      </c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 s="18"/>
      <c r="BD205" s="22"/>
      <c r="BE205" s="22" t="s">
        <v>31</v>
      </c>
      <c r="BF205" s="29"/>
      <c r="BG205" s="30"/>
      <c r="BH205" s="32"/>
      <c r="BI205"/>
    </row>
    <row r="206" spans="1:61" s="44" customFormat="1" ht="24.95" customHeight="1" x14ac:dyDescent="0.25">
      <c r="A206" s="40"/>
      <c r="B206" s="41" t="s">
        <v>33</v>
      </c>
      <c r="C206" s="66" t="s">
        <v>34</v>
      </c>
      <c r="D206" s="66"/>
      <c r="E206" s="66"/>
      <c r="F206" s="42" t="s">
        <v>35</v>
      </c>
      <c r="G206" s="52">
        <v>73.78</v>
      </c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 s="18"/>
      <c r="BD206" s="22"/>
      <c r="BE206" s="22" t="s">
        <v>34</v>
      </c>
      <c r="BF206" s="29"/>
      <c r="BG206" s="30"/>
      <c r="BH206" s="32"/>
      <c r="BI206"/>
    </row>
    <row r="207" spans="1:61" s="44" customFormat="1" ht="24.95" customHeight="1" x14ac:dyDescent="0.25">
      <c r="A207" s="40"/>
      <c r="B207" s="41" t="s">
        <v>36</v>
      </c>
      <c r="C207" s="66" t="s">
        <v>37</v>
      </c>
      <c r="D207" s="66"/>
      <c r="E207" s="66"/>
      <c r="F207" s="42" t="s">
        <v>32</v>
      </c>
      <c r="G207" s="43">
        <v>2.0999999999999999E-3</v>
      </c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 s="18"/>
      <c r="BD207" s="22"/>
      <c r="BE207" s="22" t="s">
        <v>37</v>
      </c>
      <c r="BF207" s="29"/>
      <c r="BG207" s="30"/>
      <c r="BH207" s="32"/>
      <c r="BI207"/>
    </row>
    <row r="208" spans="1:61" s="44" customFormat="1" ht="24.95" customHeight="1" x14ac:dyDescent="0.25">
      <c r="A208" s="40"/>
      <c r="B208" s="41" t="s">
        <v>38</v>
      </c>
      <c r="C208" s="66" t="s">
        <v>39</v>
      </c>
      <c r="D208" s="66"/>
      <c r="E208" s="66"/>
      <c r="F208" s="42" t="s">
        <v>32</v>
      </c>
      <c r="G208" s="43">
        <v>0.1565</v>
      </c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 s="18"/>
      <c r="BD208" s="22"/>
      <c r="BE208" s="22" t="s">
        <v>39</v>
      </c>
      <c r="BF208" s="29"/>
      <c r="BG208" s="30"/>
      <c r="BH208" s="32"/>
      <c r="BI208"/>
    </row>
    <row r="209" spans="1:61" s="44" customFormat="1" ht="24.95" customHeight="1" x14ac:dyDescent="0.25">
      <c r="A209" s="40"/>
      <c r="B209" s="41" t="s">
        <v>40</v>
      </c>
      <c r="C209" s="66" t="s">
        <v>41</v>
      </c>
      <c r="D209" s="66"/>
      <c r="E209" s="66"/>
      <c r="F209" s="42" t="s">
        <v>32</v>
      </c>
      <c r="G209" s="43">
        <v>3.2099999999999997E-2</v>
      </c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 s="18"/>
      <c r="BD209" s="22"/>
      <c r="BE209" s="22" t="s">
        <v>41</v>
      </c>
      <c r="BF209" s="29"/>
      <c r="BG209" s="30"/>
      <c r="BH209" s="32"/>
      <c r="BI209"/>
    </row>
    <row r="210" spans="1:61" s="44" customFormat="1" ht="24.95" customHeight="1" x14ac:dyDescent="0.25">
      <c r="A210" s="40"/>
      <c r="B210" s="41" t="s">
        <v>42</v>
      </c>
      <c r="C210" s="66" t="s">
        <v>43</v>
      </c>
      <c r="D210" s="66"/>
      <c r="E210" s="66"/>
      <c r="F210" s="42" t="s">
        <v>32</v>
      </c>
      <c r="G210" s="43">
        <v>0.1159</v>
      </c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 s="18"/>
      <c r="BD210" s="22"/>
      <c r="BE210" s="22" t="s">
        <v>43</v>
      </c>
      <c r="BF210" s="29"/>
      <c r="BG210" s="30"/>
      <c r="BH210" s="32"/>
      <c r="BI210"/>
    </row>
    <row r="211" spans="1:61" s="44" customFormat="1" ht="24.95" customHeight="1" x14ac:dyDescent="0.25">
      <c r="A211" s="40"/>
      <c r="B211" s="41" t="s">
        <v>46</v>
      </c>
      <c r="C211" s="66" t="s">
        <v>47</v>
      </c>
      <c r="D211" s="66"/>
      <c r="E211" s="66"/>
      <c r="F211" s="42" t="s">
        <v>48</v>
      </c>
      <c r="G211" s="52">
        <v>22.13</v>
      </c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 s="18"/>
      <c r="BD211" s="22"/>
      <c r="BE211" s="22" t="s">
        <v>47</v>
      </c>
      <c r="BF211" s="29"/>
      <c r="BG211" s="30"/>
      <c r="BH211" s="32"/>
      <c r="BI211"/>
    </row>
    <row r="212" spans="1:61" s="44" customFormat="1" ht="24.95" customHeight="1" x14ac:dyDescent="0.25">
      <c r="A212" s="40"/>
      <c r="B212" s="41" t="s">
        <v>49</v>
      </c>
      <c r="C212" s="66" t="s">
        <v>50</v>
      </c>
      <c r="D212" s="66"/>
      <c r="E212" s="66"/>
      <c r="F212" s="42" t="s">
        <v>32</v>
      </c>
      <c r="G212" s="43">
        <v>4.7000000000000002E-3</v>
      </c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 s="18"/>
      <c r="BD212" s="22"/>
      <c r="BE212" s="22" t="s">
        <v>50</v>
      </c>
      <c r="BF212" s="29"/>
      <c r="BG212" s="30"/>
      <c r="BH212" s="32"/>
      <c r="BI212"/>
    </row>
    <row r="213" spans="1:61" s="44" customFormat="1" ht="24.95" customHeight="1" x14ac:dyDescent="0.25">
      <c r="A213" s="40"/>
      <c r="B213" s="41" t="s">
        <v>51</v>
      </c>
      <c r="C213" s="66" t="s">
        <v>52</v>
      </c>
      <c r="D213" s="66"/>
      <c r="E213" s="66"/>
      <c r="F213" s="42" t="s">
        <v>35</v>
      </c>
      <c r="G213" s="43">
        <v>6.8500000000000005E-2</v>
      </c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 s="18"/>
      <c r="BD213" s="22"/>
      <c r="BE213" s="22" t="s">
        <v>52</v>
      </c>
      <c r="BF213" s="29"/>
      <c r="BG213" s="30"/>
      <c r="BH213" s="32"/>
      <c r="BI213"/>
    </row>
    <row r="214" spans="1:61" s="44" customFormat="1" ht="24.95" customHeight="1" x14ac:dyDescent="0.25">
      <c r="A214" s="40"/>
      <c r="B214" s="41" t="s">
        <v>53</v>
      </c>
      <c r="C214" s="66" t="s">
        <v>54</v>
      </c>
      <c r="D214" s="66"/>
      <c r="E214" s="66"/>
      <c r="F214" s="42" t="s">
        <v>32</v>
      </c>
      <c r="G214" s="43">
        <v>2.4799999999999999E-2</v>
      </c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 s="18"/>
      <c r="BD214" s="22"/>
      <c r="BE214" s="22" t="s">
        <v>54</v>
      </c>
      <c r="BF214" s="29"/>
      <c r="BG214" s="30"/>
      <c r="BH214" s="32"/>
      <c r="BI214"/>
    </row>
    <row r="215" spans="1:61" s="44" customFormat="1" ht="24.95" customHeight="1" x14ac:dyDescent="0.25">
      <c r="A215" s="40"/>
      <c r="B215" s="41" t="s">
        <v>55</v>
      </c>
      <c r="C215" s="66" t="s">
        <v>56</v>
      </c>
      <c r="D215" s="66"/>
      <c r="E215" s="66"/>
      <c r="F215" s="42" t="s">
        <v>32</v>
      </c>
      <c r="G215" s="43">
        <v>0.57969999999999999</v>
      </c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 s="18"/>
      <c r="BD215" s="22"/>
      <c r="BE215" s="22" t="s">
        <v>56</v>
      </c>
      <c r="BF215" s="29"/>
      <c r="BG215" s="30"/>
      <c r="BH215" s="32"/>
      <c r="BI215"/>
    </row>
    <row r="216" spans="1:61" customFormat="1" ht="24.95" customHeight="1" x14ac:dyDescent="0.25">
      <c r="A216" s="23"/>
      <c r="B216" s="24" t="s">
        <v>57</v>
      </c>
      <c r="C216" s="71" t="s">
        <v>58</v>
      </c>
      <c r="D216" s="71"/>
      <c r="E216" s="71"/>
      <c r="F216" s="19" t="s">
        <v>59</v>
      </c>
      <c r="G216" s="25">
        <v>0.84319999999999995</v>
      </c>
      <c r="BC216" s="18"/>
      <c r="BD216" s="22"/>
      <c r="BE216" s="22" t="s">
        <v>58</v>
      </c>
      <c r="BF216" s="29"/>
      <c r="BG216" s="30"/>
      <c r="BH216" s="32"/>
    </row>
    <row r="217" spans="1:61" customFormat="1" ht="24.95" customHeight="1" x14ac:dyDescent="0.25">
      <c r="A217" s="53" t="s">
        <v>118</v>
      </c>
      <c r="B217" s="54" t="s">
        <v>64</v>
      </c>
      <c r="C217" s="67" t="s">
        <v>119</v>
      </c>
      <c r="D217" s="67"/>
      <c r="E217" s="67"/>
      <c r="F217" s="53" t="s">
        <v>32</v>
      </c>
      <c r="G217" s="56">
        <v>56.7</v>
      </c>
      <c r="BC217" s="18"/>
      <c r="BD217" s="22" t="s">
        <v>119</v>
      </c>
      <c r="BE217" s="22"/>
      <c r="BF217" s="29"/>
      <c r="BG217" s="30"/>
      <c r="BH217" s="32"/>
    </row>
    <row r="218" spans="1:61" customFormat="1" ht="24.95" customHeight="1" x14ac:dyDescent="0.25">
      <c r="A218" s="19" t="s">
        <v>120</v>
      </c>
      <c r="B218" s="20" t="s">
        <v>121</v>
      </c>
      <c r="C218" s="68" t="s">
        <v>122</v>
      </c>
      <c r="D218" s="68"/>
      <c r="E218" s="68"/>
      <c r="F218" s="19" t="s">
        <v>32</v>
      </c>
      <c r="G218" s="25">
        <v>1.8972</v>
      </c>
      <c r="BC218" s="18"/>
      <c r="BD218" s="22" t="s">
        <v>122</v>
      </c>
      <c r="BE218" s="22"/>
      <c r="BF218" s="29"/>
      <c r="BG218" s="30"/>
      <c r="BH218" s="32"/>
    </row>
    <row r="219" spans="1:61" customFormat="1" ht="92.25" customHeight="1" x14ac:dyDescent="0.25">
      <c r="A219" s="19" t="s">
        <v>123</v>
      </c>
      <c r="B219" s="20" t="s">
        <v>124</v>
      </c>
      <c r="C219" s="68" t="s">
        <v>192</v>
      </c>
      <c r="D219" s="68"/>
      <c r="E219" s="68"/>
      <c r="F219" s="19" t="s">
        <v>126</v>
      </c>
      <c r="G219" s="25">
        <v>65.675700000000006</v>
      </c>
      <c r="BC219" s="18"/>
      <c r="BD219" s="22" t="s">
        <v>125</v>
      </c>
      <c r="BE219" s="22"/>
      <c r="BF219" s="29"/>
      <c r="BG219" s="30"/>
      <c r="BH219" s="32"/>
    </row>
    <row r="220" spans="1:61" s="37" customFormat="1" ht="24.95" customHeight="1" x14ac:dyDescent="0.25">
      <c r="A220" s="33"/>
      <c r="B220" s="34" t="s">
        <v>15</v>
      </c>
      <c r="C220" s="69" t="s">
        <v>16</v>
      </c>
      <c r="D220" s="69"/>
      <c r="E220" s="69"/>
      <c r="F220" s="35" t="s">
        <v>17</v>
      </c>
      <c r="G220" s="36">
        <v>67.22</v>
      </c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 s="18"/>
      <c r="BD220" s="22"/>
      <c r="BE220" s="22" t="s">
        <v>16</v>
      </c>
      <c r="BF220" s="29"/>
      <c r="BG220" s="30"/>
      <c r="BH220" s="32"/>
      <c r="BI220"/>
    </row>
    <row r="221" spans="1:61" s="37" customFormat="1" ht="24.95" customHeight="1" x14ac:dyDescent="0.25">
      <c r="A221" s="33"/>
      <c r="B221" s="34" t="s">
        <v>18</v>
      </c>
      <c r="C221" s="69" t="s">
        <v>19</v>
      </c>
      <c r="D221" s="69"/>
      <c r="E221" s="69"/>
      <c r="F221" s="35" t="s">
        <v>17</v>
      </c>
      <c r="G221" s="36">
        <v>25.68</v>
      </c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 s="18"/>
      <c r="BD221" s="22"/>
      <c r="BE221" s="22" t="s">
        <v>19</v>
      </c>
      <c r="BF221" s="29"/>
      <c r="BG221" s="30"/>
      <c r="BH221" s="32"/>
      <c r="BI221"/>
    </row>
    <row r="222" spans="1:61" s="37" customFormat="1" ht="24.95" customHeight="1" x14ac:dyDescent="0.25">
      <c r="A222" s="33"/>
      <c r="B222" s="34" t="s">
        <v>127</v>
      </c>
      <c r="C222" s="69" t="s">
        <v>128</v>
      </c>
      <c r="D222" s="69"/>
      <c r="E222" s="69"/>
      <c r="F222" s="35" t="s">
        <v>17</v>
      </c>
      <c r="G222" s="36">
        <v>438.06</v>
      </c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 s="18"/>
      <c r="BD222" s="22"/>
      <c r="BE222" s="22" t="s">
        <v>128</v>
      </c>
      <c r="BF222" s="29"/>
      <c r="BG222" s="30"/>
      <c r="BH222" s="32"/>
      <c r="BI222"/>
    </row>
    <row r="223" spans="1:61" s="37" customFormat="1" ht="24.95" customHeight="1" x14ac:dyDescent="0.25">
      <c r="A223" s="33"/>
      <c r="B223" s="34" t="s">
        <v>114</v>
      </c>
      <c r="C223" s="69" t="s">
        <v>115</v>
      </c>
      <c r="D223" s="69"/>
      <c r="E223" s="69"/>
      <c r="F223" s="35" t="s">
        <v>17</v>
      </c>
      <c r="G223" s="36">
        <v>369.33</v>
      </c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 s="18"/>
      <c r="BD223" s="22"/>
      <c r="BE223" s="22" t="s">
        <v>115</v>
      </c>
      <c r="BF223" s="29"/>
      <c r="BG223" s="30"/>
      <c r="BH223" s="32"/>
      <c r="BI223"/>
    </row>
    <row r="224" spans="1:61" s="37" customFormat="1" ht="24.95" customHeight="1" x14ac:dyDescent="0.25">
      <c r="A224" s="33"/>
      <c r="B224" s="34" t="s">
        <v>129</v>
      </c>
      <c r="C224" s="69" t="s">
        <v>130</v>
      </c>
      <c r="D224" s="69"/>
      <c r="E224" s="69"/>
      <c r="F224" s="35" t="s">
        <v>17</v>
      </c>
      <c r="G224" s="36">
        <v>169.18</v>
      </c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 s="18"/>
      <c r="BD224" s="22"/>
      <c r="BE224" s="22" t="s">
        <v>130</v>
      </c>
      <c r="BF224" s="29"/>
      <c r="BG224" s="30"/>
      <c r="BH224" s="32"/>
      <c r="BI224"/>
    </row>
    <row r="225" spans="1:61" s="37" customFormat="1" ht="24.95" customHeight="1" x14ac:dyDescent="0.25">
      <c r="A225" s="33"/>
      <c r="B225" s="34" t="s">
        <v>86</v>
      </c>
      <c r="C225" s="69" t="s">
        <v>87</v>
      </c>
      <c r="D225" s="69"/>
      <c r="E225" s="69"/>
      <c r="F225" s="35" t="s">
        <v>17</v>
      </c>
      <c r="G225" s="36">
        <v>74.77</v>
      </c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 s="18"/>
      <c r="BD225" s="22"/>
      <c r="BE225" s="22" t="s">
        <v>87</v>
      </c>
      <c r="BF225" s="29"/>
      <c r="BG225" s="30"/>
      <c r="BH225" s="32"/>
      <c r="BI225"/>
    </row>
    <row r="226" spans="1:61" s="37" customFormat="1" ht="24.95" customHeight="1" x14ac:dyDescent="0.25">
      <c r="A226" s="33"/>
      <c r="B226" s="34" t="s">
        <v>22</v>
      </c>
      <c r="C226" s="69" t="s">
        <v>23</v>
      </c>
      <c r="D226" s="69"/>
      <c r="E226" s="69"/>
      <c r="F226" s="35" t="s">
        <v>17</v>
      </c>
      <c r="G226" s="36">
        <v>253.77</v>
      </c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 s="18"/>
      <c r="BD226" s="22"/>
      <c r="BE226" s="22" t="s">
        <v>23</v>
      </c>
      <c r="BF226" s="29"/>
      <c r="BG226" s="30"/>
      <c r="BH226" s="32"/>
      <c r="BI226"/>
    </row>
    <row r="227" spans="1:61" s="37" customFormat="1" ht="24.95" customHeight="1" x14ac:dyDescent="0.25">
      <c r="A227" s="33"/>
      <c r="B227" s="34" t="s">
        <v>24</v>
      </c>
      <c r="C227" s="69" t="s">
        <v>25</v>
      </c>
      <c r="D227" s="69"/>
      <c r="E227" s="69"/>
      <c r="F227" s="35" t="s">
        <v>17</v>
      </c>
      <c r="G227" s="36">
        <v>13.59</v>
      </c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 s="18"/>
      <c r="BD227" s="22"/>
      <c r="BE227" s="22" t="s">
        <v>25</v>
      </c>
      <c r="BF227" s="29"/>
      <c r="BG227" s="30"/>
      <c r="BH227" s="32"/>
      <c r="BI227"/>
    </row>
    <row r="228" spans="1:61" s="37" customFormat="1" ht="24.95" customHeight="1" x14ac:dyDescent="0.25">
      <c r="A228" s="33"/>
      <c r="B228" s="34" t="s">
        <v>88</v>
      </c>
      <c r="C228" s="69" t="s">
        <v>89</v>
      </c>
      <c r="D228" s="69"/>
      <c r="E228" s="69"/>
      <c r="F228" s="35" t="s">
        <v>17</v>
      </c>
      <c r="G228" s="36">
        <v>1.51</v>
      </c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 s="18"/>
      <c r="BD228" s="22"/>
      <c r="BE228" s="22" t="s">
        <v>89</v>
      </c>
      <c r="BF228" s="29"/>
      <c r="BG228" s="30"/>
      <c r="BH228" s="32"/>
      <c r="BI228"/>
    </row>
    <row r="229" spans="1:61" customFormat="1" ht="24.95" customHeight="1" x14ac:dyDescent="0.25">
      <c r="A229" s="33"/>
      <c r="B229" s="34" t="s">
        <v>116</v>
      </c>
      <c r="C229" s="69" t="s">
        <v>117</v>
      </c>
      <c r="D229" s="69"/>
      <c r="E229" s="69"/>
      <c r="F229" s="35" t="s">
        <v>17</v>
      </c>
      <c r="G229" s="36">
        <v>182.02</v>
      </c>
      <c r="BC229" s="18"/>
      <c r="BD229" s="22"/>
      <c r="BE229" s="22" t="s">
        <v>117</v>
      </c>
      <c r="BF229" s="29"/>
      <c r="BG229" s="30"/>
      <c r="BH229" s="32"/>
    </row>
    <row r="230" spans="1:61" customFormat="1" ht="24.95" customHeight="1" x14ac:dyDescent="0.25">
      <c r="A230" s="33"/>
      <c r="B230" s="34" t="s">
        <v>28</v>
      </c>
      <c r="C230" s="69" t="s">
        <v>29</v>
      </c>
      <c r="D230" s="69"/>
      <c r="E230" s="69"/>
      <c r="F230" s="35" t="s">
        <v>17</v>
      </c>
      <c r="G230" s="36">
        <v>37.76</v>
      </c>
      <c r="BC230" s="18"/>
      <c r="BD230" s="22"/>
      <c r="BE230" s="22" t="s">
        <v>29</v>
      </c>
      <c r="BF230" s="29"/>
      <c r="BG230" s="30"/>
      <c r="BH230" s="32"/>
    </row>
    <row r="231" spans="1:61" s="44" customFormat="1" ht="24.95" customHeight="1" x14ac:dyDescent="0.25">
      <c r="A231" s="40"/>
      <c r="B231" s="41" t="s">
        <v>30</v>
      </c>
      <c r="C231" s="66" t="s">
        <v>31</v>
      </c>
      <c r="D231" s="66"/>
      <c r="E231" s="66"/>
      <c r="F231" s="42" t="s">
        <v>32</v>
      </c>
      <c r="G231" s="43">
        <v>9.9000000000000008E-3</v>
      </c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 s="18"/>
      <c r="BD231" s="22"/>
      <c r="BE231" s="22" t="s">
        <v>31</v>
      </c>
      <c r="BF231" s="29"/>
      <c r="BG231" s="30"/>
      <c r="BH231" s="32"/>
      <c r="BI231"/>
    </row>
    <row r="232" spans="1:61" s="44" customFormat="1" ht="24.95" customHeight="1" x14ac:dyDescent="0.25">
      <c r="A232" s="40"/>
      <c r="B232" s="41" t="s">
        <v>33</v>
      </c>
      <c r="C232" s="66" t="s">
        <v>34</v>
      </c>
      <c r="D232" s="66"/>
      <c r="E232" s="66"/>
      <c r="F232" s="42" t="s">
        <v>35</v>
      </c>
      <c r="G232" s="45">
        <v>195.7</v>
      </c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 s="18"/>
      <c r="BD232" s="22"/>
      <c r="BE232" s="22" t="s">
        <v>34</v>
      </c>
      <c r="BF232" s="29"/>
      <c r="BG232" s="30"/>
      <c r="BH232" s="32"/>
      <c r="BI232"/>
    </row>
    <row r="233" spans="1:61" s="44" customFormat="1" ht="24.95" customHeight="1" x14ac:dyDescent="0.25">
      <c r="A233" s="40"/>
      <c r="B233" s="41" t="s">
        <v>36</v>
      </c>
      <c r="C233" s="66" t="s">
        <v>37</v>
      </c>
      <c r="D233" s="66"/>
      <c r="E233" s="66"/>
      <c r="F233" s="42" t="s">
        <v>32</v>
      </c>
      <c r="G233" s="43">
        <v>2.5999999999999999E-3</v>
      </c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 s="18"/>
      <c r="BD233" s="22"/>
      <c r="BE233" s="22" t="s">
        <v>37</v>
      </c>
      <c r="BF233" s="29"/>
      <c r="BG233" s="30"/>
      <c r="BH233" s="32"/>
      <c r="BI233"/>
    </row>
    <row r="234" spans="1:61" s="44" customFormat="1" ht="24.95" customHeight="1" x14ac:dyDescent="0.25">
      <c r="A234" s="40"/>
      <c r="B234" s="41" t="s">
        <v>38</v>
      </c>
      <c r="C234" s="66" t="s">
        <v>39</v>
      </c>
      <c r="D234" s="66"/>
      <c r="E234" s="66"/>
      <c r="F234" s="42" t="s">
        <v>32</v>
      </c>
      <c r="G234" s="43">
        <v>0.1951</v>
      </c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 s="18"/>
      <c r="BD234" s="22"/>
      <c r="BE234" s="22" t="s">
        <v>39</v>
      </c>
      <c r="BF234" s="29"/>
      <c r="BG234" s="30"/>
      <c r="BH234" s="32"/>
      <c r="BI234"/>
    </row>
    <row r="235" spans="1:61" s="44" customFormat="1" ht="24.95" customHeight="1" x14ac:dyDescent="0.25">
      <c r="A235" s="40"/>
      <c r="B235" s="41" t="s">
        <v>40</v>
      </c>
      <c r="C235" s="66" t="s">
        <v>41</v>
      </c>
      <c r="D235" s="66"/>
      <c r="E235" s="66"/>
      <c r="F235" s="42" t="s">
        <v>32</v>
      </c>
      <c r="G235" s="43">
        <v>0.2233</v>
      </c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 s="18"/>
      <c r="BD235" s="22"/>
      <c r="BE235" s="22" t="s">
        <v>41</v>
      </c>
      <c r="BF235" s="29"/>
      <c r="BG235" s="30"/>
      <c r="BH235" s="32"/>
      <c r="BI235"/>
    </row>
    <row r="236" spans="1:61" s="44" customFormat="1" ht="24.95" customHeight="1" x14ac:dyDescent="0.25">
      <c r="A236" s="40"/>
      <c r="B236" s="41" t="s">
        <v>42</v>
      </c>
      <c r="C236" s="66" t="s">
        <v>43</v>
      </c>
      <c r="D236" s="66"/>
      <c r="E236" s="66"/>
      <c r="F236" s="42" t="s">
        <v>32</v>
      </c>
      <c r="G236" s="43">
        <v>0.4597</v>
      </c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 s="18"/>
      <c r="BD236" s="22"/>
      <c r="BE236" s="22" t="s">
        <v>43</v>
      </c>
      <c r="BF236" s="29"/>
      <c r="BG236" s="30"/>
      <c r="BH236" s="32"/>
      <c r="BI236"/>
    </row>
    <row r="237" spans="1:61" s="44" customFormat="1" ht="24.95" customHeight="1" x14ac:dyDescent="0.25">
      <c r="A237" s="40"/>
      <c r="B237" s="41" t="s">
        <v>44</v>
      </c>
      <c r="C237" s="66" t="s">
        <v>45</v>
      </c>
      <c r="D237" s="66"/>
      <c r="E237" s="66"/>
      <c r="F237" s="42" t="s">
        <v>32</v>
      </c>
      <c r="G237" s="43">
        <v>1.2999999999999999E-3</v>
      </c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 s="18"/>
      <c r="BD237" s="22"/>
      <c r="BE237" s="22" t="s">
        <v>45</v>
      </c>
      <c r="BF237" s="29"/>
      <c r="BG237" s="30"/>
      <c r="BH237" s="32"/>
      <c r="BI237"/>
    </row>
    <row r="238" spans="1:61" s="44" customFormat="1" ht="24.95" customHeight="1" x14ac:dyDescent="0.25">
      <c r="A238" s="40"/>
      <c r="B238" s="41" t="s">
        <v>46</v>
      </c>
      <c r="C238" s="66" t="s">
        <v>47</v>
      </c>
      <c r="D238" s="66"/>
      <c r="E238" s="66"/>
      <c r="F238" s="42" t="s">
        <v>48</v>
      </c>
      <c r="G238" s="52">
        <v>59.31</v>
      </c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 s="18"/>
      <c r="BD238" s="22"/>
      <c r="BE238" s="22" t="s">
        <v>47</v>
      </c>
      <c r="BF238" s="29"/>
      <c r="BG238" s="30"/>
      <c r="BH238" s="32"/>
      <c r="BI238"/>
    </row>
    <row r="239" spans="1:61" s="44" customFormat="1" ht="24.95" customHeight="1" x14ac:dyDescent="0.25">
      <c r="A239" s="40"/>
      <c r="B239" s="41" t="s">
        <v>49</v>
      </c>
      <c r="C239" s="66" t="s">
        <v>50</v>
      </c>
      <c r="D239" s="66"/>
      <c r="E239" s="66"/>
      <c r="F239" s="42" t="s">
        <v>32</v>
      </c>
      <c r="G239" s="43">
        <v>5.8999999999999999E-3</v>
      </c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 s="18"/>
      <c r="BD239" s="22"/>
      <c r="BE239" s="22" t="s">
        <v>50</v>
      </c>
      <c r="BF239" s="29"/>
      <c r="BG239" s="30"/>
      <c r="BH239" s="32"/>
      <c r="BI239"/>
    </row>
    <row r="240" spans="1:61" s="44" customFormat="1" ht="24.95" customHeight="1" x14ac:dyDescent="0.25">
      <c r="A240" s="40"/>
      <c r="B240" s="41" t="s">
        <v>51</v>
      </c>
      <c r="C240" s="66" t="s">
        <v>52</v>
      </c>
      <c r="D240" s="66"/>
      <c r="E240" s="66"/>
      <c r="F240" s="42" t="s">
        <v>35</v>
      </c>
      <c r="G240" s="43">
        <v>8.5400000000000004E-2</v>
      </c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 s="18"/>
      <c r="BD240" s="22"/>
      <c r="BE240" s="22" t="s">
        <v>52</v>
      </c>
      <c r="BF240" s="29"/>
      <c r="BG240" s="30"/>
      <c r="BH240" s="32"/>
      <c r="BI240"/>
    </row>
    <row r="241" spans="1:61" s="44" customFormat="1" ht="24.95" customHeight="1" x14ac:dyDescent="0.25">
      <c r="A241" s="40"/>
      <c r="B241" s="41" t="s">
        <v>53</v>
      </c>
      <c r="C241" s="66" t="s">
        <v>54</v>
      </c>
      <c r="D241" s="66"/>
      <c r="E241" s="66"/>
      <c r="F241" s="42" t="s">
        <v>32</v>
      </c>
      <c r="G241" s="43">
        <v>3.09E-2</v>
      </c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 s="18"/>
      <c r="BD241" s="22"/>
      <c r="BE241" s="22" t="s">
        <v>54</v>
      </c>
      <c r="BF241" s="29"/>
      <c r="BG241" s="30"/>
      <c r="BH241" s="32"/>
      <c r="BI241"/>
    </row>
    <row r="242" spans="1:61" s="44" customFormat="1" ht="24.95" customHeight="1" x14ac:dyDescent="0.25">
      <c r="A242" s="40"/>
      <c r="B242" s="41" t="s">
        <v>55</v>
      </c>
      <c r="C242" s="66" t="s">
        <v>56</v>
      </c>
      <c r="D242" s="66"/>
      <c r="E242" s="66"/>
      <c r="F242" s="42" t="s">
        <v>32</v>
      </c>
      <c r="G242" s="46">
        <v>1.248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 s="18"/>
      <c r="BD242" s="22"/>
      <c r="BE242" s="22" t="s">
        <v>56</v>
      </c>
      <c r="BF242" s="29"/>
      <c r="BG242" s="30"/>
      <c r="BH242" s="32"/>
      <c r="BI242"/>
    </row>
    <row r="243" spans="1:61" customFormat="1" ht="24.95" customHeight="1" x14ac:dyDescent="0.25">
      <c r="A243" s="23"/>
      <c r="B243" s="24" t="s">
        <v>57</v>
      </c>
      <c r="C243" s="71" t="s">
        <v>58</v>
      </c>
      <c r="D243" s="71"/>
      <c r="E243" s="71"/>
      <c r="F243" s="19" t="s">
        <v>59</v>
      </c>
      <c r="G243" s="21">
        <v>1.0509999999999999</v>
      </c>
      <c r="BC243" s="18"/>
      <c r="BD243" s="22"/>
      <c r="BE243" s="22" t="s">
        <v>58</v>
      </c>
      <c r="BF243" s="29"/>
      <c r="BG243" s="30"/>
      <c r="BH243" s="32"/>
    </row>
    <row r="244" spans="1:61" customFormat="1" ht="24.95" customHeight="1" x14ac:dyDescent="0.25">
      <c r="A244" s="19" t="s">
        <v>131</v>
      </c>
      <c r="B244" s="20" t="s">
        <v>132</v>
      </c>
      <c r="C244" s="68" t="s">
        <v>133</v>
      </c>
      <c r="D244" s="68"/>
      <c r="E244" s="68"/>
      <c r="F244" s="19" t="s">
        <v>32</v>
      </c>
      <c r="G244" s="21">
        <v>3.7959999999999998</v>
      </c>
      <c r="BC244" s="18"/>
      <c r="BD244" s="22" t="s">
        <v>133</v>
      </c>
      <c r="BE244" s="22"/>
      <c r="BF244" s="29"/>
      <c r="BG244" s="30"/>
      <c r="BH244" s="32"/>
    </row>
    <row r="245" spans="1:61" customFormat="1" ht="24.95" customHeight="1" x14ac:dyDescent="0.25">
      <c r="A245" s="19" t="s">
        <v>134</v>
      </c>
      <c r="B245" s="20" t="s">
        <v>121</v>
      </c>
      <c r="C245" s="68" t="s">
        <v>122</v>
      </c>
      <c r="D245" s="68"/>
      <c r="E245" s="68"/>
      <c r="F245" s="19" t="s">
        <v>32</v>
      </c>
      <c r="G245" s="25">
        <v>2.3643000000000001</v>
      </c>
      <c r="BC245" s="18"/>
      <c r="BD245" s="22" t="s">
        <v>122</v>
      </c>
      <c r="BE245" s="22"/>
      <c r="BF245" s="29"/>
      <c r="BG245" s="30"/>
      <c r="BH245" s="32"/>
    </row>
    <row r="246" spans="1:61" customFormat="1" ht="24.95" customHeight="1" x14ac:dyDescent="0.25">
      <c r="A246" s="53" t="s">
        <v>135</v>
      </c>
      <c r="B246" s="54" t="s">
        <v>64</v>
      </c>
      <c r="C246" s="67" t="s">
        <v>136</v>
      </c>
      <c r="D246" s="67"/>
      <c r="E246" s="67"/>
      <c r="F246" s="53" t="s">
        <v>32</v>
      </c>
      <c r="G246" s="57">
        <v>54</v>
      </c>
      <c r="BC246" s="18"/>
      <c r="BD246" s="22" t="s">
        <v>136</v>
      </c>
      <c r="BE246" s="22"/>
      <c r="BF246" s="29"/>
      <c r="BG246" s="30"/>
      <c r="BH246" s="32"/>
    </row>
    <row r="247" spans="1:61" customFormat="1" ht="15" x14ac:dyDescent="0.25">
      <c r="A247" s="70" t="s">
        <v>137</v>
      </c>
      <c r="B247" s="70"/>
      <c r="C247" s="70"/>
      <c r="D247" s="70"/>
      <c r="E247" s="70"/>
      <c r="F247" s="70"/>
      <c r="G247" s="70"/>
      <c r="I247" s="16"/>
      <c r="J247" s="16"/>
      <c r="L247" s="17"/>
      <c r="M247" s="11"/>
      <c r="BC247" s="18" t="s">
        <v>137</v>
      </c>
      <c r="BD247" s="22"/>
      <c r="BE247" s="22"/>
      <c r="BF247" s="29"/>
      <c r="BG247" s="30"/>
      <c r="BH247" s="32"/>
    </row>
    <row r="248" spans="1:61" customFormat="1" ht="99" customHeight="1" x14ac:dyDescent="0.25">
      <c r="A248" s="19" t="s">
        <v>138</v>
      </c>
      <c r="B248" s="20" t="s">
        <v>139</v>
      </c>
      <c r="C248" s="68" t="s">
        <v>193</v>
      </c>
      <c r="D248" s="68"/>
      <c r="E248" s="68"/>
      <c r="F248" s="19" t="s">
        <v>141</v>
      </c>
      <c r="G248" s="21">
        <v>4.3680000000000003</v>
      </c>
      <c r="BC248" s="18"/>
      <c r="BD248" s="22" t="s">
        <v>140</v>
      </c>
      <c r="BE248" s="22"/>
      <c r="BF248" s="29"/>
      <c r="BG248" s="30"/>
      <c r="BH248" s="32"/>
    </row>
    <row r="249" spans="1:61" s="37" customFormat="1" ht="24.95" customHeight="1" x14ac:dyDescent="0.25">
      <c r="A249" s="33"/>
      <c r="B249" s="34" t="s">
        <v>142</v>
      </c>
      <c r="C249" s="69" t="s">
        <v>143</v>
      </c>
      <c r="D249" s="69"/>
      <c r="E249" s="69"/>
      <c r="F249" s="35" t="s">
        <v>17</v>
      </c>
      <c r="G249" s="36">
        <v>4.0199999999999996</v>
      </c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 s="18"/>
      <c r="BD249" s="22"/>
      <c r="BE249" s="22" t="s">
        <v>143</v>
      </c>
      <c r="BF249" s="29"/>
      <c r="BG249" s="30"/>
      <c r="BH249" s="32"/>
      <c r="BI249"/>
    </row>
    <row r="250" spans="1:61" s="37" customFormat="1" ht="24.95" customHeight="1" x14ac:dyDescent="0.25">
      <c r="A250" s="33"/>
      <c r="B250" s="34" t="s">
        <v>144</v>
      </c>
      <c r="C250" s="69" t="s">
        <v>145</v>
      </c>
      <c r="D250" s="69"/>
      <c r="E250" s="69"/>
      <c r="F250" s="35" t="s">
        <v>17</v>
      </c>
      <c r="G250" s="36">
        <v>3.16</v>
      </c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 s="18"/>
      <c r="BD250" s="22"/>
      <c r="BE250" s="22" t="s">
        <v>145</v>
      </c>
      <c r="BF250" s="29"/>
      <c r="BG250" s="30"/>
      <c r="BH250" s="32"/>
      <c r="BI250"/>
    </row>
    <row r="251" spans="1:61" s="37" customFormat="1" ht="24.95" customHeight="1" x14ac:dyDescent="0.25">
      <c r="A251" s="33"/>
      <c r="B251" s="34" t="s">
        <v>146</v>
      </c>
      <c r="C251" s="69" t="s">
        <v>147</v>
      </c>
      <c r="D251" s="69"/>
      <c r="E251" s="69"/>
      <c r="F251" s="35" t="s">
        <v>17</v>
      </c>
      <c r="G251" s="36">
        <v>4.22</v>
      </c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 s="18"/>
      <c r="BD251" s="22"/>
      <c r="BE251" s="22" t="s">
        <v>147</v>
      </c>
      <c r="BF251" s="29"/>
      <c r="BG251" s="30"/>
      <c r="BH251" s="32"/>
      <c r="BI251"/>
    </row>
    <row r="252" spans="1:61" s="37" customFormat="1" ht="24.95" customHeight="1" x14ac:dyDescent="0.25">
      <c r="A252" s="33"/>
      <c r="B252" s="34" t="s">
        <v>148</v>
      </c>
      <c r="C252" s="69" t="s">
        <v>149</v>
      </c>
      <c r="D252" s="69"/>
      <c r="E252" s="69"/>
      <c r="F252" s="35" t="s">
        <v>17</v>
      </c>
      <c r="G252" s="36">
        <v>32.450000000000003</v>
      </c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 s="18"/>
      <c r="BD252" s="22"/>
      <c r="BE252" s="22" t="s">
        <v>149</v>
      </c>
      <c r="BF252" s="29"/>
      <c r="BG252" s="30"/>
      <c r="BH252" s="32"/>
      <c r="BI252"/>
    </row>
    <row r="253" spans="1:61" s="37" customFormat="1" ht="24.95" customHeight="1" x14ac:dyDescent="0.25">
      <c r="A253" s="33"/>
      <c r="B253" s="34" t="s">
        <v>22</v>
      </c>
      <c r="C253" s="69" t="s">
        <v>23</v>
      </c>
      <c r="D253" s="69"/>
      <c r="E253" s="69"/>
      <c r="F253" s="35" t="s">
        <v>17</v>
      </c>
      <c r="G253" s="36">
        <v>8.14</v>
      </c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 s="18"/>
      <c r="BD253" s="22"/>
      <c r="BE253" s="22" t="s">
        <v>23</v>
      </c>
      <c r="BF253" s="29"/>
      <c r="BG253" s="30"/>
      <c r="BH253" s="32"/>
      <c r="BI253"/>
    </row>
    <row r="254" spans="1:61" s="37" customFormat="1" ht="24.95" customHeight="1" x14ac:dyDescent="0.25">
      <c r="A254" s="33"/>
      <c r="B254" s="34" t="s">
        <v>24</v>
      </c>
      <c r="C254" s="69" t="s">
        <v>25</v>
      </c>
      <c r="D254" s="69"/>
      <c r="E254" s="69"/>
      <c r="F254" s="35" t="s">
        <v>17</v>
      </c>
      <c r="G254" s="39">
        <v>65.7</v>
      </c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 s="18"/>
      <c r="BD254" s="22"/>
      <c r="BE254" s="22" t="s">
        <v>25</v>
      </c>
      <c r="BF254" s="29"/>
      <c r="BG254" s="30"/>
      <c r="BH254" s="32"/>
      <c r="BI254"/>
    </row>
    <row r="255" spans="1:61" s="37" customFormat="1" ht="24.95" customHeight="1" x14ac:dyDescent="0.25">
      <c r="A255" s="33"/>
      <c r="B255" s="34" t="s">
        <v>88</v>
      </c>
      <c r="C255" s="69" t="s">
        <v>89</v>
      </c>
      <c r="D255" s="69"/>
      <c r="E255" s="69"/>
      <c r="F255" s="35" t="s">
        <v>17</v>
      </c>
      <c r="G255" s="36">
        <v>7.59</v>
      </c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 s="18"/>
      <c r="BD255" s="22"/>
      <c r="BE255" s="22" t="s">
        <v>89</v>
      </c>
      <c r="BF255" s="29"/>
      <c r="BG255" s="30"/>
      <c r="BH255" s="32"/>
      <c r="BI255"/>
    </row>
    <row r="256" spans="1:61" customFormat="1" ht="24.95" customHeight="1" x14ac:dyDescent="0.25">
      <c r="A256" s="33"/>
      <c r="B256" s="34" t="s">
        <v>150</v>
      </c>
      <c r="C256" s="69" t="s">
        <v>151</v>
      </c>
      <c r="D256" s="69"/>
      <c r="E256" s="69"/>
      <c r="F256" s="35" t="s">
        <v>17</v>
      </c>
      <c r="G256" s="36">
        <v>36.869999999999997</v>
      </c>
      <c r="BC256" s="18"/>
      <c r="BD256" s="22"/>
      <c r="BE256" s="22" t="s">
        <v>151</v>
      </c>
      <c r="BF256" s="29"/>
      <c r="BG256" s="30"/>
      <c r="BH256" s="32"/>
    </row>
    <row r="257" spans="1:61" customFormat="1" ht="24.95" customHeight="1" x14ac:dyDescent="0.25">
      <c r="A257" s="33"/>
      <c r="B257" s="34" t="s">
        <v>152</v>
      </c>
      <c r="C257" s="69" t="s">
        <v>153</v>
      </c>
      <c r="D257" s="69"/>
      <c r="E257" s="69"/>
      <c r="F257" s="35" t="s">
        <v>17</v>
      </c>
      <c r="G257" s="36">
        <v>1.26</v>
      </c>
      <c r="BC257" s="18"/>
      <c r="BD257" s="22"/>
      <c r="BE257" s="22" t="s">
        <v>153</v>
      </c>
      <c r="BF257" s="29"/>
      <c r="BG257" s="30"/>
      <c r="BH257" s="32"/>
    </row>
    <row r="258" spans="1:61" customFormat="1" ht="24.95" customHeight="1" x14ac:dyDescent="0.25">
      <c r="A258" s="33"/>
      <c r="B258" s="34" t="s">
        <v>154</v>
      </c>
      <c r="C258" s="69" t="s">
        <v>155</v>
      </c>
      <c r="D258" s="69"/>
      <c r="E258" s="69"/>
      <c r="F258" s="35" t="s">
        <v>17</v>
      </c>
      <c r="G258" s="36">
        <v>1.26</v>
      </c>
      <c r="BC258" s="18"/>
      <c r="BD258" s="22"/>
      <c r="BE258" s="22" t="s">
        <v>155</v>
      </c>
      <c r="BF258" s="29"/>
      <c r="BG258" s="30"/>
      <c r="BH258" s="32"/>
    </row>
    <row r="259" spans="1:61" s="44" customFormat="1" ht="24.95" customHeight="1" x14ac:dyDescent="0.25">
      <c r="A259" s="40"/>
      <c r="B259" s="41" t="s">
        <v>30</v>
      </c>
      <c r="C259" s="66" t="s">
        <v>31</v>
      </c>
      <c r="D259" s="66"/>
      <c r="E259" s="66"/>
      <c r="F259" s="42" t="s">
        <v>32</v>
      </c>
      <c r="G259" s="43">
        <v>4.4000000000000003E-3</v>
      </c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 s="18"/>
      <c r="BD259" s="22"/>
      <c r="BE259" s="22" t="s">
        <v>31</v>
      </c>
      <c r="BF259" s="29"/>
      <c r="BG259" s="30"/>
      <c r="BH259" s="32"/>
      <c r="BI259"/>
    </row>
    <row r="260" spans="1:61" s="44" customFormat="1" ht="24.95" customHeight="1" x14ac:dyDescent="0.25">
      <c r="A260" s="40"/>
      <c r="B260" s="41" t="s">
        <v>33</v>
      </c>
      <c r="C260" s="66" t="s">
        <v>34</v>
      </c>
      <c r="D260" s="66"/>
      <c r="E260" s="66"/>
      <c r="F260" s="42" t="s">
        <v>35</v>
      </c>
      <c r="G260" s="46">
        <v>1.4279999999999999</v>
      </c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 s="18"/>
      <c r="BD260" s="22"/>
      <c r="BE260" s="22" t="s">
        <v>34</v>
      </c>
      <c r="BF260" s="29"/>
      <c r="BG260" s="30"/>
      <c r="BH260" s="32"/>
      <c r="BI260"/>
    </row>
    <row r="261" spans="1:61" s="44" customFormat="1" ht="24.95" customHeight="1" x14ac:dyDescent="0.25">
      <c r="A261" s="40"/>
      <c r="B261" s="41" t="s">
        <v>36</v>
      </c>
      <c r="C261" s="66" t="s">
        <v>37</v>
      </c>
      <c r="D261" s="66"/>
      <c r="E261" s="66"/>
      <c r="F261" s="42" t="s">
        <v>32</v>
      </c>
      <c r="G261" s="43">
        <v>1.2999999999999999E-3</v>
      </c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 s="18"/>
      <c r="BD261" s="22"/>
      <c r="BE261" s="22" t="s">
        <v>37</v>
      </c>
      <c r="BF261" s="29"/>
      <c r="BG261" s="30"/>
      <c r="BH261" s="32"/>
      <c r="BI261"/>
    </row>
    <row r="262" spans="1:61" s="44" customFormat="1" ht="24.95" customHeight="1" x14ac:dyDescent="0.25">
      <c r="A262" s="40"/>
      <c r="B262" s="41" t="s">
        <v>38</v>
      </c>
      <c r="C262" s="66" t="s">
        <v>39</v>
      </c>
      <c r="D262" s="66"/>
      <c r="E262" s="66"/>
      <c r="F262" s="42" t="s">
        <v>32</v>
      </c>
      <c r="G262" s="43">
        <v>9.1700000000000004E-2</v>
      </c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 s="18"/>
      <c r="BD262" s="22"/>
      <c r="BE262" s="22" t="s">
        <v>39</v>
      </c>
      <c r="BF262" s="29"/>
      <c r="BG262" s="30"/>
      <c r="BH262" s="32"/>
      <c r="BI262"/>
    </row>
    <row r="263" spans="1:61" s="44" customFormat="1" ht="24.95" customHeight="1" x14ac:dyDescent="0.25">
      <c r="A263" s="40"/>
      <c r="B263" s="41" t="s">
        <v>156</v>
      </c>
      <c r="C263" s="66" t="s">
        <v>157</v>
      </c>
      <c r="D263" s="66"/>
      <c r="E263" s="66"/>
      <c r="F263" s="42" t="s">
        <v>32</v>
      </c>
      <c r="G263" s="43">
        <v>3.9699999999999999E-2</v>
      </c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 s="18"/>
      <c r="BD263" s="22"/>
      <c r="BE263" s="22" t="s">
        <v>157</v>
      </c>
      <c r="BF263" s="29"/>
      <c r="BG263" s="30"/>
      <c r="BH263" s="32"/>
      <c r="BI263"/>
    </row>
    <row r="264" spans="1:61" s="44" customFormat="1" ht="24.95" customHeight="1" x14ac:dyDescent="0.25">
      <c r="A264" s="40"/>
      <c r="B264" s="41" t="s">
        <v>44</v>
      </c>
      <c r="C264" s="66" t="s">
        <v>45</v>
      </c>
      <c r="D264" s="66"/>
      <c r="E264" s="66"/>
      <c r="F264" s="42" t="s">
        <v>32</v>
      </c>
      <c r="G264" s="43">
        <v>3.7100000000000001E-2</v>
      </c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 s="18"/>
      <c r="BD264" s="22"/>
      <c r="BE264" s="22" t="s">
        <v>45</v>
      </c>
      <c r="BF264" s="29"/>
      <c r="BG264" s="30"/>
      <c r="BH264" s="32"/>
      <c r="BI264"/>
    </row>
    <row r="265" spans="1:61" s="44" customFormat="1" ht="24.95" customHeight="1" x14ac:dyDescent="0.25">
      <c r="A265" s="40"/>
      <c r="B265" s="41" t="s">
        <v>46</v>
      </c>
      <c r="C265" s="66" t="s">
        <v>47</v>
      </c>
      <c r="D265" s="66"/>
      <c r="E265" s="66"/>
      <c r="F265" s="42" t="s">
        <v>48</v>
      </c>
      <c r="G265" s="52">
        <v>7.12</v>
      </c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 s="18"/>
      <c r="BD265" s="22"/>
      <c r="BE265" s="22" t="s">
        <v>47</v>
      </c>
      <c r="BF265" s="29"/>
      <c r="BG265" s="30"/>
      <c r="BH265" s="32"/>
      <c r="BI265"/>
    </row>
    <row r="266" spans="1:61" s="44" customFormat="1" ht="24.95" customHeight="1" x14ac:dyDescent="0.25">
      <c r="A266" s="40"/>
      <c r="B266" s="41" t="s">
        <v>51</v>
      </c>
      <c r="C266" s="66" t="s">
        <v>52</v>
      </c>
      <c r="D266" s="66"/>
      <c r="E266" s="66"/>
      <c r="F266" s="42" t="s">
        <v>35</v>
      </c>
      <c r="G266" s="43">
        <v>3.8999999999999998E-3</v>
      </c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 s="18"/>
      <c r="BD266" s="22"/>
      <c r="BE266" s="22" t="s">
        <v>52</v>
      </c>
      <c r="BF266" s="29"/>
      <c r="BG266" s="30"/>
      <c r="BH266" s="32"/>
      <c r="BI266"/>
    </row>
    <row r="267" spans="1:61" s="44" customFormat="1" ht="24.95" customHeight="1" x14ac:dyDescent="0.25">
      <c r="A267" s="40"/>
      <c r="B267" s="41" t="s">
        <v>55</v>
      </c>
      <c r="C267" s="66" t="s">
        <v>56</v>
      </c>
      <c r="D267" s="66"/>
      <c r="E267" s="66"/>
      <c r="F267" s="42" t="s">
        <v>32</v>
      </c>
      <c r="G267" s="43">
        <v>6.6400000000000001E-2</v>
      </c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 s="18"/>
      <c r="BD267" s="22"/>
      <c r="BE267" s="22" t="s">
        <v>56</v>
      </c>
      <c r="BF267" s="29"/>
      <c r="BG267" s="30"/>
      <c r="BH267" s="32"/>
      <c r="BI267"/>
    </row>
    <row r="268" spans="1:61" customFormat="1" ht="24.95" customHeight="1" x14ac:dyDescent="0.25">
      <c r="A268" s="23"/>
      <c r="B268" s="24" t="s">
        <v>57</v>
      </c>
      <c r="C268" s="71" t="s">
        <v>58</v>
      </c>
      <c r="D268" s="71"/>
      <c r="E268" s="71"/>
      <c r="F268" s="19" t="s">
        <v>59</v>
      </c>
      <c r="G268" s="21">
        <v>4.6609999999999996</v>
      </c>
      <c r="BC268" s="18"/>
      <c r="BD268" s="22"/>
      <c r="BE268" s="22" t="s">
        <v>58</v>
      </c>
      <c r="BF268" s="29"/>
      <c r="BG268" s="30"/>
      <c r="BH268" s="32"/>
    </row>
    <row r="269" spans="1:61" customFormat="1" ht="24.95" customHeight="1" x14ac:dyDescent="0.25">
      <c r="A269" s="53" t="s">
        <v>158</v>
      </c>
      <c r="B269" s="54" t="s">
        <v>64</v>
      </c>
      <c r="C269" s="67" t="s">
        <v>65</v>
      </c>
      <c r="D269" s="67"/>
      <c r="E269" s="67"/>
      <c r="F269" s="53" t="s">
        <v>32</v>
      </c>
      <c r="G269" s="55">
        <v>4.3680000000000003</v>
      </c>
      <c r="BC269" s="18"/>
      <c r="BD269" s="22" t="s">
        <v>65</v>
      </c>
      <c r="BE269" s="22"/>
      <c r="BF269" s="29"/>
      <c r="BG269" s="30"/>
      <c r="BH269" s="32"/>
    </row>
    <row r="270" spans="1:61" customFormat="1" ht="15" x14ac:dyDescent="0.25">
      <c r="A270" s="70" t="s">
        <v>159</v>
      </c>
      <c r="B270" s="70"/>
      <c r="C270" s="70"/>
      <c r="D270" s="70"/>
      <c r="E270" s="70"/>
      <c r="F270" s="70"/>
      <c r="G270" s="70"/>
      <c r="I270" s="16"/>
      <c r="J270" s="16"/>
      <c r="L270" s="17"/>
      <c r="M270" s="11"/>
      <c r="BC270" s="18" t="s">
        <v>159</v>
      </c>
      <c r="BD270" s="22"/>
      <c r="BE270" s="22"/>
      <c r="BF270" s="29"/>
      <c r="BG270" s="30"/>
      <c r="BH270" s="32"/>
    </row>
    <row r="271" spans="1:61" customFormat="1" ht="88.5" customHeight="1" x14ac:dyDescent="0.25">
      <c r="A271" s="19" t="s">
        <v>160</v>
      </c>
      <c r="B271" s="20" t="s">
        <v>161</v>
      </c>
      <c r="C271" s="68" t="s">
        <v>194</v>
      </c>
      <c r="D271" s="68"/>
      <c r="E271" s="68"/>
      <c r="F271" s="19" t="s">
        <v>163</v>
      </c>
      <c r="G271" s="25">
        <v>47.659599999999998</v>
      </c>
      <c r="BC271" s="18"/>
      <c r="BD271" s="22" t="s">
        <v>162</v>
      </c>
      <c r="BE271" s="22"/>
      <c r="BF271" s="29"/>
      <c r="BG271" s="30"/>
      <c r="BH271" s="32"/>
    </row>
    <row r="272" spans="1:61" s="37" customFormat="1" ht="24.95" customHeight="1" x14ac:dyDescent="0.25">
      <c r="A272" s="33"/>
      <c r="B272" s="34" t="s">
        <v>164</v>
      </c>
      <c r="C272" s="69" t="s">
        <v>165</v>
      </c>
      <c r="D272" s="69"/>
      <c r="E272" s="69"/>
      <c r="F272" s="35" t="s">
        <v>17</v>
      </c>
      <c r="G272" s="36">
        <v>0.55000000000000004</v>
      </c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 s="18"/>
      <c r="BD272" s="22"/>
      <c r="BE272" s="22" t="s">
        <v>165</v>
      </c>
      <c r="BF272" s="29"/>
      <c r="BG272" s="30"/>
      <c r="BH272" s="32"/>
      <c r="BI272"/>
    </row>
    <row r="273" spans="1:61" s="37" customFormat="1" ht="24.95" customHeight="1" x14ac:dyDescent="0.25">
      <c r="A273" s="33"/>
      <c r="B273" s="34" t="s">
        <v>166</v>
      </c>
      <c r="C273" s="69" t="s">
        <v>167</v>
      </c>
      <c r="D273" s="69"/>
      <c r="E273" s="69"/>
      <c r="F273" s="35" t="s">
        <v>17</v>
      </c>
      <c r="G273" s="36">
        <v>0.55000000000000004</v>
      </c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 s="18"/>
      <c r="BD273" s="22"/>
      <c r="BE273" s="22" t="s">
        <v>167</v>
      </c>
      <c r="BF273" s="29"/>
      <c r="BG273" s="30"/>
      <c r="BH273" s="32"/>
      <c r="BI273"/>
    </row>
    <row r="274" spans="1:61" customFormat="1" ht="24.95" customHeight="1" x14ac:dyDescent="0.25">
      <c r="A274" s="33"/>
      <c r="B274" s="34" t="s">
        <v>168</v>
      </c>
      <c r="C274" s="69" t="s">
        <v>169</v>
      </c>
      <c r="D274" s="69"/>
      <c r="E274" s="69"/>
      <c r="F274" s="35" t="s">
        <v>17</v>
      </c>
      <c r="G274" s="36">
        <v>61.39</v>
      </c>
      <c r="BC274" s="18"/>
      <c r="BD274" s="22"/>
      <c r="BE274" s="22" t="s">
        <v>169</v>
      </c>
      <c r="BF274" s="29"/>
      <c r="BG274" s="30"/>
      <c r="BH274" s="32"/>
    </row>
    <row r="275" spans="1:61" customFormat="1" ht="24.95" customHeight="1" x14ac:dyDescent="0.25">
      <c r="A275" s="33"/>
      <c r="B275" s="34" t="s">
        <v>28</v>
      </c>
      <c r="C275" s="69" t="s">
        <v>29</v>
      </c>
      <c r="D275" s="69"/>
      <c r="E275" s="69"/>
      <c r="F275" s="35" t="s">
        <v>17</v>
      </c>
      <c r="G275" s="36">
        <v>0.55000000000000004</v>
      </c>
      <c r="BC275" s="18"/>
      <c r="BD275" s="22"/>
      <c r="BE275" s="22" t="s">
        <v>29</v>
      </c>
      <c r="BF275" s="29"/>
      <c r="BG275" s="30"/>
      <c r="BH275" s="32"/>
    </row>
    <row r="276" spans="1:61" s="44" customFormat="1" ht="24.95" customHeight="1" x14ac:dyDescent="0.25">
      <c r="A276" s="40"/>
      <c r="B276" s="41" t="s">
        <v>170</v>
      </c>
      <c r="C276" s="66" t="s">
        <v>171</v>
      </c>
      <c r="D276" s="66"/>
      <c r="E276" s="66"/>
      <c r="F276" s="42" t="s">
        <v>32</v>
      </c>
      <c r="G276" s="43">
        <v>9.5299999999999996E-2</v>
      </c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 s="18"/>
      <c r="BD276" s="22"/>
      <c r="BE276" s="22" t="s">
        <v>171</v>
      </c>
      <c r="BF276" s="29"/>
      <c r="BG276" s="30"/>
      <c r="BH276" s="32"/>
      <c r="BI276"/>
    </row>
    <row r="277" spans="1:61" customFormat="1" ht="24.95" customHeight="1" x14ac:dyDescent="0.25">
      <c r="A277" s="53" t="s">
        <v>172</v>
      </c>
      <c r="B277" s="54" t="s">
        <v>173</v>
      </c>
      <c r="C277" s="67" t="s">
        <v>54</v>
      </c>
      <c r="D277" s="67"/>
      <c r="E277" s="67"/>
      <c r="F277" s="53" t="s">
        <v>48</v>
      </c>
      <c r="G277" s="56">
        <v>571.9</v>
      </c>
      <c r="BC277" s="18"/>
      <c r="BD277" s="22" t="s">
        <v>54</v>
      </c>
      <c r="BE277" s="22"/>
      <c r="BF277" s="29"/>
      <c r="BG277" s="30"/>
      <c r="BH277" s="32"/>
    </row>
    <row r="278" spans="1:61" customFormat="1" ht="95.25" customHeight="1" x14ac:dyDescent="0.25">
      <c r="A278" s="19" t="s">
        <v>174</v>
      </c>
      <c r="B278" s="20" t="s">
        <v>175</v>
      </c>
      <c r="C278" s="68" t="s">
        <v>195</v>
      </c>
      <c r="D278" s="68"/>
      <c r="E278" s="68"/>
      <c r="F278" s="19" t="s">
        <v>163</v>
      </c>
      <c r="G278" s="25">
        <v>20.565200000000001</v>
      </c>
      <c r="BC278" s="18"/>
      <c r="BD278" s="22" t="s">
        <v>176</v>
      </c>
      <c r="BE278" s="22"/>
      <c r="BF278" s="29"/>
      <c r="BG278" s="30"/>
      <c r="BH278" s="32"/>
    </row>
    <row r="279" spans="1:61" s="37" customFormat="1" ht="24.95" customHeight="1" x14ac:dyDescent="0.25">
      <c r="A279" s="33"/>
      <c r="B279" s="34" t="s">
        <v>164</v>
      </c>
      <c r="C279" s="69" t="s">
        <v>165</v>
      </c>
      <c r="D279" s="69"/>
      <c r="E279" s="69"/>
      <c r="F279" s="35" t="s">
        <v>17</v>
      </c>
      <c r="G279" s="36">
        <v>0.47</v>
      </c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 s="18"/>
      <c r="BD279" s="22"/>
      <c r="BE279" s="22" t="s">
        <v>165</v>
      </c>
      <c r="BF279" s="29"/>
      <c r="BG279" s="30"/>
      <c r="BH279" s="32"/>
      <c r="BI279"/>
    </row>
    <row r="280" spans="1:61" s="37" customFormat="1" ht="24.95" customHeight="1" x14ac:dyDescent="0.25">
      <c r="A280" s="33"/>
      <c r="B280" s="34" t="s">
        <v>166</v>
      </c>
      <c r="C280" s="69" t="s">
        <v>167</v>
      </c>
      <c r="D280" s="69"/>
      <c r="E280" s="69"/>
      <c r="F280" s="35" t="s">
        <v>17</v>
      </c>
      <c r="G280" s="36">
        <v>0.47</v>
      </c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 s="18"/>
      <c r="BD280" s="22"/>
      <c r="BE280" s="22" t="s">
        <v>167</v>
      </c>
      <c r="BF280" s="29"/>
      <c r="BG280" s="30"/>
      <c r="BH280" s="32"/>
      <c r="BI280"/>
    </row>
    <row r="281" spans="1:61" customFormat="1" ht="24.95" customHeight="1" x14ac:dyDescent="0.25">
      <c r="A281" s="33"/>
      <c r="B281" s="34" t="s">
        <v>168</v>
      </c>
      <c r="C281" s="69" t="s">
        <v>169</v>
      </c>
      <c r="D281" s="69"/>
      <c r="E281" s="69"/>
      <c r="F281" s="35" t="s">
        <v>17</v>
      </c>
      <c r="G281" s="36">
        <v>30.74</v>
      </c>
      <c r="BC281" s="18"/>
      <c r="BD281" s="22"/>
      <c r="BE281" s="22" t="s">
        <v>169</v>
      </c>
      <c r="BF281" s="29"/>
      <c r="BG281" s="30"/>
      <c r="BH281" s="32"/>
    </row>
    <row r="282" spans="1:61" customFormat="1" ht="24.95" customHeight="1" x14ac:dyDescent="0.25">
      <c r="A282" s="33"/>
      <c r="B282" s="34" t="s">
        <v>28</v>
      </c>
      <c r="C282" s="69" t="s">
        <v>29</v>
      </c>
      <c r="D282" s="69"/>
      <c r="E282" s="69"/>
      <c r="F282" s="35" t="s">
        <v>17</v>
      </c>
      <c r="G282" s="36">
        <v>0.47</v>
      </c>
      <c r="BC282" s="18"/>
      <c r="BD282" s="22"/>
      <c r="BE282" s="22" t="s">
        <v>29</v>
      </c>
      <c r="BF282" s="29"/>
      <c r="BG282" s="30"/>
      <c r="BH282" s="32"/>
    </row>
    <row r="283" spans="1:61" s="44" customFormat="1" ht="24.95" customHeight="1" x14ac:dyDescent="0.25">
      <c r="A283" s="40"/>
      <c r="B283" s="41" t="s">
        <v>177</v>
      </c>
      <c r="C283" s="66" t="s">
        <v>178</v>
      </c>
      <c r="D283" s="66"/>
      <c r="E283" s="66"/>
      <c r="F283" s="42" t="s">
        <v>32</v>
      </c>
      <c r="G283" s="43">
        <v>5.7599999999999998E-2</v>
      </c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 s="18"/>
      <c r="BD283" s="22"/>
      <c r="BE283" s="22" t="s">
        <v>178</v>
      </c>
      <c r="BF283" s="29"/>
      <c r="BG283" s="30"/>
      <c r="BH283" s="32"/>
      <c r="BI283"/>
    </row>
    <row r="284" spans="1:61" customFormat="1" ht="24.95" customHeight="1" x14ac:dyDescent="0.25">
      <c r="A284" s="53" t="s">
        <v>179</v>
      </c>
      <c r="B284" s="54" t="s">
        <v>180</v>
      </c>
      <c r="C284" s="67" t="s">
        <v>181</v>
      </c>
      <c r="D284" s="67"/>
      <c r="E284" s="67"/>
      <c r="F284" s="53" t="s">
        <v>48</v>
      </c>
      <c r="G284" s="56">
        <v>781.5</v>
      </c>
      <c r="BC284" s="18"/>
      <c r="BD284" s="22" t="s">
        <v>181</v>
      </c>
      <c r="BE284" s="22"/>
      <c r="BF284" s="29"/>
      <c r="BG284" s="30"/>
      <c r="BH284" s="32"/>
    </row>
  </sheetData>
  <autoFilter ref="A9:G284" xr:uid="{00000000-0001-0000-0000-000000000000}">
    <filterColumn colId="2" showButton="0"/>
    <filterColumn colId="3" showButton="0"/>
  </autoFilter>
  <mergeCells count="286">
    <mergeCell ref="H6:H8"/>
    <mergeCell ref="A2:G2"/>
    <mergeCell ref="A4:G4"/>
    <mergeCell ref="A6:A8"/>
    <mergeCell ref="B6:B8"/>
    <mergeCell ref="C6:E8"/>
    <mergeCell ref="F6:F8"/>
    <mergeCell ref="G7:G8"/>
    <mergeCell ref="A1:G1"/>
    <mergeCell ref="A3:G3"/>
    <mergeCell ref="C13:E13"/>
    <mergeCell ref="C14:E14"/>
    <mergeCell ref="C15:E15"/>
    <mergeCell ref="C16:E16"/>
    <mergeCell ref="C17:E17"/>
    <mergeCell ref="C9:E9"/>
    <mergeCell ref="A10:G10"/>
    <mergeCell ref="C11:E11"/>
    <mergeCell ref="C12:E12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C32:E32"/>
    <mergeCell ref="C33:E33"/>
    <mergeCell ref="C34:E34"/>
    <mergeCell ref="C35:E35"/>
    <mergeCell ref="C36:E36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A54:G54"/>
    <mergeCell ref="C55:E55"/>
    <mergeCell ref="C56:E56"/>
    <mergeCell ref="C52:E52"/>
    <mergeCell ref="C53:E53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6:E76"/>
    <mergeCell ref="C72:E72"/>
    <mergeCell ref="C73:E73"/>
    <mergeCell ref="C74:E74"/>
    <mergeCell ref="C75:E75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A77:G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100:G100"/>
    <mergeCell ref="C101:E101"/>
    <mergeCell ref="C97:E97"/>
    <mergeCell ref="C98:E98"/>
    <mergeCell ref="C99:E99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21:E121"/>
    <mergeCell ref="C117:E117"/>
    <mergeCell ref="C118:E118"/>
    <mergeCell ref="C119:E119"/>
    <mergeCell ref="C120:E120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A122:G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A147:G147"/>
    <mergeCell ref="A148:G148"/>
    <mergeCell ref="C149:E149"/>
    <mergeCell ref="C150:E150"/>
    <mergeCell ref="C151:E151"/>
    <mergeCell ref="C146:E146"/>
    <mergeCell ref="C142:E142"/>
    <mergeCell ref="C143:E143"/>
    <mergeCell ref="C144:E144"/>
    <mergeCell ref="C145:E145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70:E170"/>
    <mergeCell ref="C171:E171"/>
    <mergeCell ref="C166:E166"/>
    <mergeCell ref="C167:E167"/>
    <mergeCell ref="C168:E168"/>
    <mergeCell ref="C169:E169"/>
    <mergeCell ref="C162:E162"/>
    <mergeCell ref="C163:E163"/>
    <mergeCell ref="C164:E164"/>
    <mergeCell ref="C165:E165"/>
    <mergeCell ref="C176:E176"/>
    <mergeCell ref="C177:E177"/>
    <mergeCell ref="C178:E178"/>
    <mergeCell ref="C179:E179"/>
    <mergeCell ref="C180:E180"/>
    <mergeCell ref="A172:G172"/>
    <mergeCell ref="C173:E173"/>
    <mergeCell ref="C174:E174"/>
    <mergeCell ref="C175:E175"/>
    <mergeCell ref="C190:E190"/>
    <mergeCell ref="C191:E191"/>
    <mergeCell ref="C192:E192"/>
    <mergeCell ref="C193:E193"/>
    <mergeCell ref="C186:E186"/>
    <mergeCell ref="C187:E187"/>
    <mergeCell ref="C188:E188"/>
    <mergeCell ref="C189:E189"/>
    <mergeCell ref="C181:E181"/>
    <mergeCell ref="C182:E182"/>
    <mergeCell ref="C183:E183"/>
    <mergeCell ref="C184:E184"/>
    <mergeCell ref="C185:E185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0:E210"/>
    <mergeCell ref="C211:E211"/>
    <mergeCell ref="C212:E212"/>
    <mergeCell ref="C204:E204"/>
    <mergeCell ref="C205:E205"/>
    <mergeCell ref="C206:E206"/>
    <mergeCell ref="C207:E207"/>
    <mergeCell ref="C208:E208"/>
    <mergeCell ref="C217:E217"/>
    <mergeCell ref="C218:E218"/>
    <mergeCell ref="C219:E219"/>
    <mergeCell ref="C220:E220"/>
    <mergeCell ref="C221:E221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40:E240"/>
    <mergeCell ref="C241:E241"/>
    <mergeCell ref="C242:E242"/>
    <mergeCell ref="C243:E243"/>
    <mergeCell ref="C237:E237"/>
    <mergeCell ref="C238:E238"/>
    <mergeCell ref="C239:E239"/>
    <mergeCell ref="C232:E232"/>
    <mergeCell ref="C233:E233"/>
    <mergeCell ref="C234:E234"/>
    <mergeCell ref="C235:E235"/>
    <mergeCell ref="C236:E236"/>
    <mergeCell ref="C250:E250"/>
    <mergeCell ref="C251:E251"/>
    <mergeCell ref="C252:E252"/>
    <mergeCell ref="C253:E253"/>
    <mergeCell ref="C254:E254"/>
    <mergeCell ref="A247:G247"/>
    <mergeCell ref="C248:E248"/>
    <mergeCell ref="C249:E249"/>
    <mergeCell ref="C244:E244"/>
    <mergeCell ref="C245:E245"/>
    <mergeCell ref="C246:E246"/>
    <mergeCell ref="C260:E260"/>
    <mergeCell ref="C261:E261"/>
    <mergeCell ref="C262:E262"/>
    <mergeCell ref="C263:E263"/>
    <mergeCell ref="C255:E255"/>
    <mergeCell ref="C256:E256"/>
    <mergeCell ref="C257:E257"/>
    <mergeCell ref="C258:E258"/>
    <mergeCell ref="C259:E259"/>
    <mergeCell ref="A270:G270"/>
    <mergeCell ref="C271:E271"/>
    <mergeCell ref="C272:E272"/>
    <mergeCell ref="C268:E268"/>
    <mergeCell ref="C269:E269"/>
    <mergeCell ref="C264:E264"/>
    <mergeCell ref="C265:E265"/>
    <mergeCell ref="C266:E266"/>
    <mergeCell ref="C267:E267"/>
    <mergeCell ref="C283:E283"/>
    <mergeCell ref="C284:E284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2021-05-27T06:31:51Z</cp:lastPrinted>
  <dcterms:created xsi:type="dcterms:W3CDTF">2020-09-30T08:50:27Z</dcterms:created>
  <dcterms:modified xsi:type="dcterms:W3CDTF">2026-06-01T09:52:41Z</dcterms:modified>
</cp:coreProperties>
</file>