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.Расчет для непредвиденных\"/>
    </mc:Choice>
  </mc:AlternateContent>
  <xr:revisionPtr revIDLastSave="0" documentId="8_{E42DC1EF-8F1C-47D3-B83F-95716113F0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.Временный технологический про" sheetId="1" r:id="rId1"/>
  </sheets>
  <definedNames>
    <definedName name="_xlnm.Print_Titles" localSheetId="0">'3.Временный технологический про'!$5:$5</definedName>
    <definedName name="_xlnm.Print_Area" localSheetId="0">'3.Временный технологический про'!$A$1:$H$32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6" i="1" l="1"/>
  <c r="A25" i="1"/>
  <c r="A24" i="1"/>
  <c r="A23" i="1"/>
  <c r="A22" i="1"/>
  <c r="A21" i="1"/>
  <c r="A20" i="1"/>
  <c r="A19" i="1"/>
  <c r="A17" i="1"/>
  <c r="A16" i="1"/>
  <c r="A15" i="1"/>
  <c r="A14" i="1"/>
  <c r="A13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<sst xmlns="http://schemas.openxmlformats.org/spreadsheetml/2006/main" count="120" uniqueCount="72">
  <si>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</si>
  <si>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</si>
  <si>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</si>
  <si>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</si>
  <si>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</si>
  <si>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</si>
  <si>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</si>
  <si>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</si>
  <si>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Временный технологический проезд для техники, ПК263+55-ПК265+15,8</t>
  </si>
  <si>
    <t>Устройство проезда</t>
  </si>
  <si>
    <t>1</t>
  </si>
  <si>
    <t>Разработка грунта в отвал экскаваторами «драглайн» или «обратная лопата» с ковшом вместимостью: 0,4 (0,3-0,45) м3, группа грунтов</t>
  </si>
  <si>
    <t>1000 м3 грунта</t>
  </si>
  <si>
    <t xml:space="preserve">147 / 1000 </t>
  </si>
  <si>
    <t xml:space="preserve">1 </t>
  </si>
  <si>
    <t>2</t>
  </si>
  <si>
    <t>Разработка грунта с перемещением до 10 м бульдозерами мощностью: 59 кВт (80 л.с.), группа грунтов 2 (засыпка канавы местным грунтом)</t>
  </si>
  <si>
    <t>3</t>
  </si>
  <si>
    <t>Разработка грунта с перемещением до 10 м бульдозерами мощностью: 96 кВт (130 л.с.), группа грунтов 2 (отсыпка песчаной подушки)</t>
  </si>
  <si>
    <t xml:space="preserve">153,9 / 1000 </t>
  </si>
  <si>
    <t>4</t>
  </si>
  <si>
    <t>Песок природный для строительных: работ средний</t>
  </si>
  <si>
    <t>м3</t>
  </si>
  <si>
    <t xml:space="preserve">153,9*1,1 </t>
  </si>
  <si>
    <t>5</t>
  </si>
  <si>
    <t>Уплотнение грунта прицепными катками на пневмоколесном ходу 25 т на первый проход по одному следу при толщине слоя: 30 см</t>
  </si>
  <si>
    <t>1000 м3 уплотненного грунта</t>
  </si>
  <si>
    <t>6</t>
  </si>
  <si>
    <t>На каждый последующий проход по одному следу добавлять: к расценке 01-02-001-02</t>
  </si>
  <si>
    <t>7</t>
  </si>
  <si>
    <t>Устройство подстилающих и выравнивающих слоев оснований: из щебня</t>
  </si>
  <si>
    <t>100 м3 материала основания (в плотном теле)</t>
  </si>
  <si>
    <t xml:space="preserve">89,1 / 100 </t>
  </si>
  <si>
    <t>8</t>
  </si>
  <si>
    <t>Щебень из природного камня для строительных работ марка: 1400, фракция 20-40 мм</t>
  </si>
  <si>
    <t xml:space="preserve">89,1*1,26 </t>
  </si>
  <si>
    <t>9</t>
  </si>
  <si>
    <t>Устройство дорог из сборных железобетонных плит площадью: более 3 м2</t>
  </si>
  <si>
    <t>100 м3 сборных железобетонных плит</t>
  </si>
  <si>
    <t xml:space="preserve">96,39 / 100 </t>
  </si>
  <si>
    <t>10</t>
  </si>
  <si>
    <t>Плиты дорожные: 2П30.18.30 /бетон В22,5 (М300), объем 0,88 м3, расход арматуры 46,48 кг/ (ГОСТ 21924.2-84) (с 3-хкоатной оборачиваемостью)</t>
  </si>
  <si>
    <t>шт.</t>
  </si>
  <si>
    <t xml:space="preserve">110/3 </t>
  </si>
  <si>
    <t>Демонтажные работы</t>
  </si>
  <si>
    <t>11</t>
  </si>
  <si>
    <t>Разработка грунта с погрузкой на автомобили-самосвалы экскаваторами с ковшом вместимостью: 1 (1-1,2) м3, группа грунтов 1 (разборка песчаной подушки)</t>
  </si>
  <si>
    <t>12</t>
  </si>
  <si>
    <t>РАЗБОРКА покрытий и оснований: щебеночных</t>
  </si>
  <si>
    <t>100 м3 конструкций</t>
  </si>
  <si>
    <t>13</t>
  </si>
  <si>
    <t>Разборка дорог из сборных железобетонных плит площадью: более 3 м2</t>
  </si>
  <si>
    <t>14</t>
  </si>
  <si>
    <t>Погрузка при автомобильных перевозках: Погрузка песка</t>
  </si>
  <si>
    <t>1 т груза</t>
  </si>
  <si>
    <t xml:space="preserve">153,9*1,5 </t>
  </si>
  <si>
    <t>15</t>
  </si>
  <si>
    <t>Погрузка при автомобильных перевозках: Погрузка щебня</t>
  </si>
  <si>
    <t xml:space="preserve">89,1*1,47 </t>
  </si>
  <si>
    <t>16</t>
  </si>
  <si>
    <t>Погрузка при автомобильных перевозках: Погрузка изделий из сборного бетона, железобетона, керамзитобетона массой до 5 т</t>
  </si>
  <si>
    <t xml:space="preserve">96,39*2,2 </t>
  </si>
  <si>
    <t>17</t>
  </si>
  <si>
    <t>Перевозка массовых навалочных грузов автомобилями-самосвалами, работающими вне карьеров на расстояние: до 30 км (I класс груза)</t>
  </si>
  <si>
    <t xml:space="preserve">230,85+130,977+212,06 </t>
  </si>
  <si>
    <t>18</t>
  </si>
  <si>
    <t>Ремонт и содержание грунтовых землевозных дорог на каждые 0,5 км длины, группа грунтов: 2</t>
  </si>
  <si>
    <t xml:space="preserve">(153,9*0,2) / 1000 </t>
  </si>
  <si>
    <t>Составил: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</si>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</sst>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00000"/>
    <numFmt numFmtId="167" formatCode="0.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D40"/>
  <sheetViews>
    <sheetView tabSelected="1" topLeftCell="A21" workbookViewId="0">
      <selection activeCell="G5" sqref="G5:H5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20" width="55.140625" style="4" hidden="1" customWidth="1"/>
    <col min="21" max="24" width="69" style="5" hidden="1" customWidth="1"/>
    <col min="25" max="26" width="55.140625" style="4" hidden="1" customWidth="1"/>
    <col min="27" max="30" width="69" style="5" hidden="1" customWidth="1"/>
    <col min="31" max="16384" width="9.140625" style="2"/>
  </cols>
  <sheetData>
    <row r="2" spans="1:18" customFormat="1" ht="18" x14ac:dyDescent="0.25">
      <c r="A2" s="33" t="s">
        <v>0</v>
      </c>
      <c r="B2" s="33"/>
      <c r="C2" s="33"/>
      <c r="D2" s="33"/>
      <c r="E2" s="33"/>
      <c r="F2" s="33"/>
      <c r="G2" s="33"/>
      <c r="H2" s="33"/>
    </row>
    <row r="3" spans="1:18" customFormat="1" ht="9.75" customHeight="1" x14ac:dyDescent="0.25">
      <c r="A3" s="6"/>
    </row>
    <row r="4" spans="1:18" customFormat="1" ht="36" customHeight="1" x14ac:dyDescent="0.25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34" t="s">
        <v>7</v>
      </c>
      <c r="H4" s="34"/>
    </row>
    <row r="5" spans="1:18" customFormat="1" ht="15" x14ac:dyDescent="0.25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35">
        <v>7</v>
      </c>
      <c r="H5" s="36"/>
    </row>
    <row r="6" spans="1:18" customFormat="1" ht="15" x14ac:dyDescent="0.25">
      <c r="A6" s="37" t="s">
        <v>8</v>
      </c>
      <c r="B6" s="37"/>
      <c r="C6" s="37"/>
      <c r="D6" s="37"/>
      <c r="E6" s="37"/>
      <c r="F6" s="37"/>
      <c r="G6" s="37"/>
      <c r="H6" s="37"/>
      <c r="Q6" s="11" t="s">
        <v>8</v>
      </c>
    </row>
    <row r="7" spans="1:18" customFormat="1" ht="15" x14ac:dyDescent="0.25">
      <c r="A7" s="38" t="s">
        <v>9</v>
      </c>
      <c r="B7" s="38"/>
      <c r="C7" s="38"/>
      <c r="D7" s="38"/>
      <c r="E7" s="38"/>
      <c r="F7" s="38"/>
      <c r="G7" s="38"/>
      <c r="H7" s="38"/>
      <c r="Q7" s="11"/>
      <c r="R7" s="12" t="s">
        <v>9</v>
      </c>
    </row>
    <row r="8" spans="1:18" customFormat="1" ht="33.75" x14ac:dyDescent="0.25">
      <c r="A8" s="13">
        <f>IF(J8&lt;&gt;"",COUNTA(J$1:J8),"")</f>
        <v>1</v>
      </c>
      <c r="B8" s="14" t="s">
        <v>10</v>
      </c>
      <c r="C8" s="15" t="s">
        <v>11</v>
      </c>
      <c r="D8" s="16" t="s">
        <v>12</v>
      </c>
      <c r="E8" s="17">
        <v>0.14699999999999999</v>
      </c>
      <c r="F8" s="15"/>
      <c r="G8" s="18"/>
      <c r="H8" s="15" t="s">
        <v>13</v>
      </c>
      <c r="J8" s="2" t="s">
        <v>14</v>
      </c>
      <c r="Q8" s="11"/>
      <c r="R8" s="12"/>
    </row>
    <row r="9" spans="1:18" customFormat="1" ht="33.75" x14ac:dyDescent="0.25">
      <c r="A9" s="13">
        <f>IF(J9&lt;&gt;"",COUNTA(J$1:J9),"")</f>
        <v>2</v>
      </c>
      <c r="B9" s="14" t="s">
        <v>15</v>
      </c>
      <c r="C9" s="15" t="s">
        <v>16</v>
      </c>
      <c r="D9" s="16" t="s">
        <v>12</v>
      </c>
      <c r="E9" s="17">
        <v>0.14699999999999999</v>
      </c>
      <c r="F9" s="15"/>
      <c r="G9" s="18"/>
      <c r="H9" s="15" t="s">
        <v>13</v>
      </c>
      <c r="J9" s="2" t="s">
        <v>14</v>
      </c>
      <c r="Q9" s="11"/>
      <c r="R9" s="12"/>
    </row>
    <row r="10" spans="1:18" customFormat="1" ht="33.75" x14ac:dyDescent="0.25">
      <c r="A10" s="13">
        <f>IF(J10&lt;&gt;"",COUNTA(J$1:J10),"")</f>
        <v>3</v>
      </c>
      <c r="B10" s="14" t="s">
        <v>17</v>
      </c>
      <c r="C10" s="15" t="s">
        <v>18</v>
      </c>
      <c r="D10" s="16" t="s">
        <v>12</v>
      </c>
      <c r="E10" s="19">
        <v>0.15390000000000001</v>
      </c>
      <c r="F10" s="15"/>
      <c r="G10" s="18"/>
      <c r="H10" s="15" t="s">
        <v>19</v>
      </c>
      <c r="J10" s="2" t="s">
        <v>14</v>
      </c>
      <c r="Q10" s="11"/>
      <c r="R10" s="12"/>
    </row>
    <row r="11" spans="1:18" customFormat="1" ht="15" x14ac:dyDescent="0.25">
      <c r="A11" s="13">
        <f>IF(J11&lt;&gt;"",COUNTA(J$1:J11),"")</f>
        <v>4</v>
      </c>
      <c r="B11" s="14" t="s">
        <v>20</v>
      </c>
      <c r="C11" s="15" t="s">
        <v>21</v>
      </c>
      <c r="D11" s="16" t="s">
        <v>22</v>
      </c>
      <c r="E11" s="20">
        <v>169.29</v>
      </c>
      <c r="F11" s="15"/>
      <c r="G11" s="18"/>
      <c r="H11" s="15" t="s">
        <v>23</v>
      </c>
      <c r="J11" s="2" t="s">
        <v>14</v>
      </c>
      <c r="Q11" s="11"/>
      <c r="R11" s="12"/>
    </row>
    <row r="12" spans="1:18" customFormat="1" ht="33.75" x14ac:dyDescent="0.25">
      <c r="A12" s="13">
        <f>IF(J12&lt;&gt;"",COUNTA(J$1:J12),"")</f>
        <v>5</v>
      </c>
      <c r="B12" s="14" t="s">
        <v>24</v>
      </c>
      <c r="C12" s="15" t="s">
        <v>25</v>
      </c>
      <c r="D12" s="16" t="s">
        <v>26</v>
      </c>
      <c r="E12" s="19">
        <v>0.15390000000000001</v>
      </c>
      <c r="F12" s="15"/>
      <c r="G12" s="18"/>
      <c r="H12" s="15" t="s">
        <v>19</v>
      </c>
      <c r="J12" s="2" t="s">
        <v>14</v>
      </c>
      <c r="Q12" s="11"/>
      <c r="R12" s="12"/>
    </row>
    <row r="13" spans="1:18" customFormat="1" ht="33.75" x14ac:dyDescent="0.25">
      <c r="A13" s="13">
        <f>IF(J13&lt;&gt;"",COUNTA(J$1:J13),"")</f>
        <v>6</v>
      </c>
      <c r="B13" s="14" t="s">
        <v>27</v>
      </c>
      <c r="C13" s="15" t="s">
        <v>28</v>
      </c>
      <c r="D13" s="16" t="s">
        <v>26</v>
      </c>
      <c r="E13" s="19">
        <v>0.15390000000000001</v>
      </c>
      <c r="F13" s="15"/>
      <c r="G13" s="18"/>
      <c r="H13" s="15" t="s">
        <v>19</v>
      </c>
      <c r="J13" s="2" t="s">
        <v>14</v>
      </c>
      <c r="Q13" s="11"/>
      <c r="R13" s="12"/>
    </row>
    <row r="14" spans="1:18" customFormat="1" ht="56.25" x14ac:dyDescent="0.25">
      <c r="A14" s="13">
        <f>IF(J14&lt;&gt;"",COUNTA(J$1:J14),"")</f>
        <v>7</v>
      </c>
      <c r="B14" s="14" t="s">
        <v>29</v>
      </c>
      <c r="C14" s="15" t="s">
        <v>30</v>
      </c>
      <c r="D14" s="16" t="s">
        <v>31</v>
      </c>
      <c r="E14" s="17">
        <v>0.89100000000000001</v>
      </c>
      <c r="F14" s="15"/>
      <c r="G14" s="18"/>
      <c r="H14" s="15" t="s">
        <v>32</v>
      </c>
      <c r="J14" s="2" t="s">
        <v>14</v>
      </c>
      <c r="Q14" s="11"/>
      <c r="R14" s="12"/>
    </row>
    <row r="15" spans="1:18" customFormat="1" ht="22.5" x14ac:dyDescent="0.25">
      <c r="A15" s="13">
        <f>IF(J15&lt;&gt;"",COUNTA(J$1:J15),"")</f>
        <v>8</v>
      </c>
      <c r="B15" s="14" t="s">
        <v>33</v>
      </c>
      <c r="C15" s="15" t="s">
        <v>34</v>
      </c>
      <c r="D15" s="16" t="s">
        <v>22</v>
      </c>
      <c r="E15" s="17">
        <v>112.26600000000001</v>
      </c>
      <c r="F15" s="15"/>
      <c r="G15" s="18"/>
      <c r="H15" s="15" t="s">
        <v>35</v>
      </c>
      <c r="J15" s="2" t="s">
        <v>14</v>
      </c>
      <c r="Q15" s="11"/>
      <c r="R15" s="12"/>
    </row>
    <row r="16" spans="1:18" customFormat="1" ht="45" x14ac:dyDescent="0.25">
      <c r="A16" s="13">
        <f>IF(J16&lt;&gt;"",COUNTA(J$1:J16),"")</f>
        <v>9</v>
      </c>
      <c r="B16" s="14" t="s">
        <v>36</v>
      </c>
      <c r="C16" s="15" t="s">
        <v>37</v>
      </c>
      <c r="D16" s="16" t="s">
        <v>38</v>
      </c>
      <c r="E16" s="19">
        <v>0.96389999999999998</v>
      </c>
      <c r="F16" s="15"/>
      <c r="G16" s="18"/>
      <c r="H16" s="15" t="s">
        <v>39</v>
      </c>
      <c r="J16" s="2" t="s">
        <v>14</v>
      </c>
      <c r="Q16" s="11"/>
      <c r="R16" s="12"/>
    </row>
    <row r="17" spans="1:30" customFormat="1" ht="33.75" x14ac:dyDescent="0.25">
      <c r="A17" s="13">
        <f>IF(J17&lt;&gt;"",COUNTA(J$1:J17),"")</f>
        <v>10</v>
      </c>
      <c r="B17" s="14" t="s">
        <v>40</v>
      </c>
      <c r="C17" s="15" t="s">
        <v>41</v>
      </c>
      <c r="D17" s="16" t="s">
        <v>42</v>
      </c>
      <c r="E17" s="21">
        <v>36.666666999999997</v>
      </c>
      <c r="F17" s="15"/>
      <c r="G17" s="18"/>
      <c r="H17" s="15" t="s">
        <v>43</v>
      </c>
      <c r="J17" s="2" t="s">
        <v>14</v>
      </c>
      <c r="Q17" s="11"/>
      <c r="R17" s="12"/>
    </row>
    <row r="18" spans="1:30" customFormat="1" ht="15" x14ac:dyDescent="0.25">
      <c r="A18" s="38" t="s">
        <v>44</v>
      </c>
      <c r="B18" s="38"/>
      <c r="C18" s="38"/>
      <c r="D18" s="38"/>
      <c r="E18" s="38"/>
      <c r="F18" s="38"/>
      <c r="G18" s="38"/>
      <c r="H18" s="38"/>
      <c r="Q18" s="11"/>
      <c r="R18" s="12" t="s">
        <v>44</v>
      </c>
    </row>
    <row r="19" spans="1:30" customFormat="1" ht="45" x14ac:dyDescent="0.25">
      <c r="A19" s="13">
        <f>IF(J19&lt;&gt;"",COUNTA(J$1:J19),"")</f>
        <v>11</v>
      </c>
      <c r="B19" s="14" t="s">
        <v>45</v>
      </c>
      <c r="C19" s="15" t="s">
        <v>46</v>
      </c>
      <c r="D19" s="16" t="s">
        <v>12</v>
      </c>
      <c r="E19" s="19">
        <v>0.15390000000000001</v>
      </c>
      <c r="F19" s="15"/>
      <c r="G19" s="18"/>
      <c r="H19" s="15" t="s">
        <v>19</v>
      </c>
      <c r="J19" s="2" t="s">
        <v>14</v>
      </c>
      <c r="Q19" s="11"/>
      <c r="R19" s="12"/>
    </row>
    <row r="20" spans="1:30" customFormat="1" ht="22.5" x14ac:dyDescent="0.25">
      <c r="A20" s="13">
        <f>IF(J20&lt;&gt;"",COUNTA(J$1:J20),"")</f>
        <v>12</v>
      </c>
      <c r="B20" s="14" t="s">
        <v>47</v>
      </c>
      <c r="C20" s="15" t="s">
        <v>48</v>
      </c>
      <c r="D20" s="16" t="s">
        <v>49</v>
      </c>
      <c r="E20" s="17">
        <v>0.89100000000000001</v>
      </c>
      <c r="F20" s="15"/>
      <c r="G20" s="18"/>
      <c r="H20" s="15" t="s">
        <v>32</v>
      </c>
      <c r="J20" s="2" t="s">
        <v>14</v>
      </c>
      <c r="Q20" s="11"/>
      <c r="R20" s="12"/>
    </row>
    <row r="21" spans="1:30" customFormat="1" ht="45" x14ac:dyDescent="0.25">
      <c r="A21" s="13">
        <f>IF(J21&lt;&gt;"",COUNTA(J$1:J21),"")</f>
        <v>13</v>
      </c>
      <c r="B21" s="14" t="s">
        <v>50</v>
      </c>
      <c r="C21" s="15" t="s">
        <v>51</v>
      </c>
      <c r="D21" s="16" t="s">
        <v>38</v>
      </c>
      <c r="E21" s="19">
        <v>0.96389999999999998</v>
      </c>
      <c r="F21" s="15"/>
      <c r="G21" s="18"/>
      <c r="H21" s="15" t="s">
        <v>39</v>
      </c>
      <c r="J21" s="2" t="s">
        <v>14</v>
      </c>
      <c r="Q21" s="11"/>
      <c r="R21" s="12"/>
    </row>
    <row r="22" spans="1:30" customFormat="1" ht="22.5" x14ac:dyDescent="0.25">
      <c r="A22" s="13">
        <f>IF(J22&lt;&gt;"",COUNTA(J$1:J22),"")</f>
        <v>14</v>
      </c>
      <c r="B22" s="14" t="s">
        <v>52</v>
      </c>
      <c r="C22" s="15" t="s">
        <v>53</v>
      </c>
      <c r="D22" s="16" t="s">
        <v>54</v>
      </c>
      <c r="E22" s="20">
        <v>230.85</v>
      </c>
      <c r="F22" s="15"/>
      <c r="G22" s="18"/>
      <c r="H22" s="15" t="s">
        <v>55</v>
      </c>
      <c r="J22" s="2" t="s">
        <v>14</v>
      </c>
      <c r="Q22" s="11"/>
      <c r="R22" s="12"/>
    </row>
    <row r="23" spans="1:30" customFormat="1" ht="22.5" x14ac:dyDescent="0.25">
      <c r="A23" s="13">
        <f>IF(J23&lt;&gt;"",COUNTA(J$1:J23),"")</f>
        <v>15</v>
      </c>
      <c r="B23" s="14" t="s">
        <v>56</v>
      </c>
      <c r="C23" s="15" t="s">
        <v>57</v>
      </c>
      <c r="D23" s="16" t="s">
        <v>54</v>
      </c>
      <c r="E23" s="17">
        <v>130.977</v>
      </c>
      <c r="F23" s="15"/>
      <c r="G23" s="18"/>
      <c r="H23" s="15" t="s">
        <v>58</v>
      </c>
      <c r="J23" s="2" t="s">
        <v>14</v>
      </c>
      <c r="Q23" s="11"/>
      <c r="R23" s="12"/>
    </row>
    <row r="24" spans="1:30" customFormat="1" ht="33.75" x14ac:dyDescent="0.25">
      <c r="A24" s="13">
        <f>IF(J24&lt;&gt;"",COUNTA(J$1:J24),"")</f>
        <v>16</v>
      </c>
      <c r="B24" s="14" t="s">
        <v>59</v>
      </c>
      <c r="C24" s="15" t="s">
        <v>60</v>
      </c>
      <c r="D24" s="16" t="s">
        <v>54</v>
      </c>
      <c r="E24" s="20">
        <v>212.06</v>
      </c>
      <c r="F24" s="15"/>
      <c r="G24" s="18"/>
      <c r="H24" s="15" t="s">
        <v>61</v>
      </c>
      <c r="J24" s="2" t="s">
        <v>14</v>
      </c>
      <c r="Q24" s="11"/>
      <c r="R24" s="12"/>
    </row>
    <row r="25" spans="1:30" customFormat="1" ht="33.75" x14ac:dyDescent="0.25">
      <c r="A25" s="13">
        <f>IF(J25&lt;&gt;"",COUNTA(J$1:J25),"")</f>
        <v>17</v>
      </c>
      <c r="B25" s="14" t="s">
        <v>62</v>
      </c>
      <c r="C25" s="15" t="s">
        <v>63</v>
      </c>
      <c r="D25" s="16" t="s">
        <v>54</v>
      </c>
      <c r="E25" s="17">
        <v>573.88699999999994</v>
      </c>
      <c r="F25" s="15"/>
      <c r="G25" s="18"/>
      <c r="H25" s="15" t="s">
        <v>64</v>
      </c>
      <c r="J25" s="2" t="s">
        <v>14</v>
      </c>
      <c r="Q25" s="11"/>
      <c r="R25" s="12"/>
    </row>
    <row r="26" spans="1:30" customFormat="1" ht="22.5" x14ac:dyDescent="0.25">
      <c r="A26" s="13">
        <f>IF(J26&lt;&gt;"",COUNTA(J$1:J26),"")</f>
        <v>18</v>
      </c>
      <c r="B26" s="14" t="s">
        <v>65</v>
      </c>
      <c r="C26" s="15" t="s">
        <v>66</v>
      </c>
      <c r="D26" s="16" t="s">
        <v>12</v>
      </c>
      <c r="E26" s="22">
        <v>3.0779999999999998E-2</v>
      </c>
      <c r="F26" s="15"/>
      <c r="G26" s="18"/>
      <c r="H26" s="15" t="s">
        <v>67</v>
      </c>
      <c r="J26" s="2" t="s">
        <v>14</v>
      </c>
      <c r="Q26" s="11"/>
      <c r="R26" s="12"/>
    </row>
    <row r="27" spans="1:30" customFormat="1" ht="36.75" customHeight="1" x14ac:dyDescent="0.25"/>
    <row r="28" spans="1:30" s="23" customFormat="1" ht="15" x14ac:dyDescent="0.25">
      <c r="A28" s="24"/>
      <c r="B28" s="25" t="s">
        <v>68</v>
      </c>
      <c r="C28" s="39"/>
      <c r="D28" s="39"/>
      <c r="E28" s="40"/>
      <c r="F28" s="40"/>
      <c r="G28" s="40"/>
      <c r="H28" s="40"/>
      <c r="I28"/>
      <c r="J28"/>
      <c r="K28"/>
      <c r="L28"/>
      <c r="M28"/>
      <c r="N28"/>
      <c r="O28"/>
      <c r="P28"/>
      <c r="Q28" s="26"/>
      <c r="R28" s="26"/>
      <c r="S28" s="27" t="s">
        <v>69</v>
      </c>
      <c r="T28" s="27" t="s">
        <v>69</v>
      </c>
      <c r="U28" s="28" t="s">
        <v>69</v>
      </c>
      <c r="V28" s="28" t="s">
        <v>69</v>
      </c>
      <c r="W28" s="28" t="s">
        <v>69</v>
      </c>
      <c r="X28" s="28" t="s">
        <v>69</v>
      </c>
      <c r="Y28" s="27"/>
      <c r="Z28" s="27"/>
      <c r="AA28" s="28"/>
      <c r="AB28" s="28"/>
      <c r="AC28" s="28"/>
      <c r="AD28" s="28"/>
    </row>
    <row r="29" spans="1:30" s="29" customFormat="1" ht="20.25" customHeight="1" x14ac:dyDescent="0.25">
      <c r="A29" s="30"/>
      <c r="B29" s="25"/>
      <c r="C29" s="41" t="s">
        <v>70</v>
      </c>
      <c r="D29" s="41"/>
      <c r="E29" s="41"/>
      <c r="F29" s="41"/>
      <c r="G29" s="41"/>
      <c r="H29" s="41"/>
      <c r="Q29" s="26"/>
      <c r="R29" s="26"/>
      <c r="S29" s="27"/>
      <c r="T29" s="27"/>
      <c r="U29" s="28"/>
      <c r="V29" s="28"/>
      <c r="W29" s="28"/>
      <c r="X29" s="28"/>
      <c r="Y29" s="27"/>
      <c r="Z29" s="27"/>
      <c r="AA29" s="28"/>
      <c r="AB29" s="28"/>
      <c r="AC29" s="28"/>
      <c r="AD29" s="28"/>
    </row>
    <row r="30" spans="1:30" s="23" customFormat="1" ht="15" x14ac:dyDescent="0.25">
      <c r="A30" s="24"/>
      <c r="B30" s="25" t="s">
        <v>71</v>
      </c>
      <c r="C30" s="39"/>
      <c r="D30" s="39"/>
      <c r="E30" s="40"/>
      <c r="F30" s="40"/>
      <c r="G30" s="40"/>
      <c r="H30" s="40"/>
      <c r="I30"/>
      <c r="J30"/>
      <c r="K30"/>
      <c r="L30"/>
      <c r="M30"/>
      <c r="N30"/>
      <c r="O30"/>
      <c r="P30"/>
      <c r="Q30" s="26"/>
      <c r="R30" s="26"/>
      <c r="S30" s="27"/>
      <c r="T30" s="27"/>
      <c r="U30" s="28"/>
      <c r="V30" s="28"/>
      <c r="W30" s="28"/>
      <c r="X30" s="28"/>
      <c r="Y30" s="27" t="s">
        <v>69</v>
      </c>
      <c r="Z30" s="27" t="s">
        <v>69</v>
      </c>
      <c r="AA30" s="28" t="s">
        <v>69</v>
      </c>
      <c r="AB30" s="28" t="s">
        <v>69</v>
      </c>
      <c r="AC30" s="28" t="s">
        <v>69</v>
      </c>
      <c r="AD30" s="28" t="s">
        <v>69</v>
      </c>
    </row>
    <row r="31" spans="1:30" s="29" customFormat="1" ht="20.25" customHeight="1" x14ac:dyDescent="0.25">
      <c r="A31" s="30"/>
      <c r="C31" s="41" t="s">
        <v>70</v>
      </c>
      <c r="D31" s="41"/>
      <c r="E31" s="41"/>
      <c r="F31" s="41"/>
      <c r="G31" s="41"/>
      <c r="H31" s="41"/>
      <c r="Q31" s="26"/>
      <c r="R31" s="26"/>
      <c r="S31" s="27"/>
      <c r="T31" s="27"/>
      <c r="U31" s="28"/>
      <c r="V31" s="28"/>
      <c r="W31" s="28"/>
      <c r="X31" s="28"/>
      <c r="Y31" s="27"/>
      <c r="Z31" s="27"/>
      <c r="AA31" s="28"/>
      <c r="AB31" s="28"/>
      <c r="AC31" s="28"/>
      <c r="AD31" s="28"/>
    </row>
    <row r="33" spans="2:6" customFormat="1" ht="15" x14ac:dyDescent="0.25">
      <c r="B33" s="31"/>
      <c r="D33" s="31"/>
      <c r="F33" s="31"/>
    </row>
    <row r="38" spans="2:6" customFormat="1" ht="15" x14ac:dyDescent="0.25">
      <c r="C38" s="32"/>
    </row>
    <row r="39" spans="2:6" customFormat="1" ht="15" x14ac:dyDescent="0.25">
      <c r="C39" s="32"/>
    </row>
    <row r="40" spans="2:6" customFormat="1" ht="15" x14ac:dyDescent="0.25">
      <c r="C40" s="32"/>
    </row>
  </sheetData>
  <mergeCells count="12">
    <mergeCell ref="C31:H31"/>
    <mergeCell ref="A18:H18"/>
    <mergeCell ref="C28:D28"/>
    <mergeCell ref="E28:H28"/>
    <mergeCell ref="C29:H29"/>
    <mergeCell ref="C30:D30"/>
    <mergeCell ref="E30:H30"/>
    <mergeCell ref="A2:H2"/>
    <mergeCell ref="G4:H4"/>
    <mergeCell ref="G5:H5"/>
    <mergeCell ref="A6:H6"/>
    <mergeCell ref="A7:H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3.Временный технологический про</vt:lpstr>
      <vt:lpstr>'3.Временный технологический про'!Заголовки_для_печати</vt:lpstr>
      <vt:lpstr>'3.Временный технологический про'!Область_печати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2026-04-03T07:15:41Z</dcterms:modified>
</cp:coreProperties>
</file>