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Подколонники фундаментов\"/>
    </mc:Choice>
  </mc:AlternateContent>
  <xr:revisionPtr revIDLastSave="0" documentId="13_ncr:1_{7AB2D414-D703-4554-83C9-CC6566B629C6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смета" sheetId="1" r:id="rId1"/>
    <sheet name="ВОР" sheetId="5" r:id="rId2"/>
    <sheet name="мат. с ценами" sheetId="6" r:id="rId3"/>
    <sheet name="ресурсы (по поз)" sheetId="3" r:id="rId4"/>
    <sheet name="свод" sheetId="4" r:id="rId5"/>
  </sheets>
  <definedNames>
    <definedName name="_xlnm._FilterDatabase" localSheetId="0" hidden="1">смета!$A$21:$CK$873</definedName>
    <definedName name="_xlnm.Print_Titles" localSheetId="1">ВОР!$5:$5</definedName>
    <definedName name="_xlnm.Print_Titles" localSheetId="2">'мат. с ценами'!$12:$12</definedName>
    <definedName name="_xlnm.Print_Titles" localSheetId="3">'ресурсы (по поз)'!$16:$16</definedName>
    <definedName name="_xlnm.Print_Titles" localSheetId="4">свод!$8:$8</definedName>
    <definedName name="_xlnm.Print_Titles" localSheetId="0">смета!$21:$21</definedName>
    <definedName name="_xlnm.Print_Area" localSheetId="1">ВОР!$A$1:$H$132</definedName>
    <definedName name="_xlnm.Print_Area" localSheetId="2">'мат. с ценами'!$A$1:$I$41</definedName>
    <definedName name="_xlnm.Print_Area" localSheetId="3">'ресурсы (по поз)'!$A:$F</definedName>
    <definedName name="_xlnm.Print_Area" localSheetId="4">свод!$A$1:$E$73</definedName>
    <definedName name="_xlnm.Print_Area" localSheetId="0">смета!$A$1:$S$878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I14" i="6"/>
  <c r="H15" i="6"/>
  <c r="I15" i="6" s="1"/>
  <c r="H16" i="6"/>
  <c r="I16" i="6"/>
  <c r="H17" i="6"/>
  <c r="I17" i="6"/>
  <c r="H18" i="6"/>
  <c r="I18" i="6"/>
  <c r="H19" i="6"/>
  <c r="I19" i="6"/>
  <c r="H20" i="6"/>
  <c r="I20" i="6" s="1"/>
  <c r="H21" i="6"/>
  <c r="I21" i="6" s="1"/>
  <c r="H22" i="6"/>
  <c r="I22" i="6" s="1"/>
  <c r="H23" i="6"/>
  <c r="I23" i="6"/>
  <c r="H24" i="6"/>
  <c r="I24" i="6"/>
  <c r="H25" i="6"/>
  <c r="I25" i="6"/>
  <c r="H26" i="6"/>
  <c r="I26" i="6"/>
  <c r="H27" i="6"/>
  <c r="I27" i="6" s="1"/>
  <c r="H28" i="6"/>
  <c r="I28" i="6"/>
  <c r="H29" i="6"/>
  <c r="I29" i="6"/>
  <c r="H30" i="6"/>
  <c r="I30" i="6"/>
  <c r="H31" i="6"/>
  <c r="I31" i="6"/>
  <c r="H32" i="6"/>
  <c r="I32" i="6"/>
  <c r="H33" i="6"/>
  <c r="I33" i="6" s="1"/>
  <c r="H34" i="6"/>
  <c r="I34" i="6"/>
  <c r="H35" i="6"/>
  <c r="I35" i="6" s="1"/>
  <c r="H36" i="6"/>
  <c r="I36" i="6"/>
  <c r="H37" i="6"/>
  <c r="I37" i="6"/>
  <c r="H38" i="6"/>
  <c r="I38" i="6"/>
  <c r="H39" i="6"/>
  <c r="I39" i="6" s="1"/>
  <c r="H40" i="6"/>
  <c r="I40" i="6" s="1"/>
  <c r="A7" i="5"/>
  <c r="A8" i="5"/>
  <c r="A9" i="5"/>
  <c r="A12" i="5"/>
  <c r="A13" i="5"/>
  <c r="A14" i="5"/>
  <c r="A15" i="5"/>
  <c r="A16" i="5"/>
  <c r="A18" i="5"/>
  <c r="A19" i="5"/>
  <c r="A20" i="5"/>
  <c r="A21" i="5"/>
  <c r="A22" i="5"/>
  <c r="A23" i="5"/>
  <c r="A24" i="5"/>
  <c r="A25" i="5"/>
  <c r="A26" i="5"/>
  <c r="A28" i="5"/>
  <c r="A29" i="5"/>
  <c r="A30" i="5"/>
  <c r="A31" i="5"/>
  <c r="A32" i="5"/>
  <c r="A33" i="5"/>
  <c r="A34" i="5"/>
  <c r="A35" i="5"/>
  <c r="A36" i="5"/>
  <c r="A38" i="5"/>
  <c r="A39" i="5"/>
  <c r="A40" i="5"/>
  <c r="A41" i="5"/>
  <c r="A42" i="5"/>
  <c r="A43" i="5"/>
  <c r="A44" i="5"/>
  <c r="A45" i="5"/>
  <c r="A46" i="5"/>
  <c r="A48" i="5"/>
  <c r="A49" i="5"/>
  <c r="A50" i="5"/>
  <c r="A51" i="5"/>
  <c r="A52" i="5"/>
  <c r="A53" i="5"/>
  <c r="A54" i="5"/>
  <c r="A55" i="5"/>
  <c r="A56" i="5"/>
  <c r="A58" i="5"/>
  <c r="A59" i="5"/>
  <c r="A60" i="5"/>
  <c r="A61" i="5"/>
  <c r="A62" i="5"/>
  <c r="A63" i="5"/>
  <c r="A64" i="5"/>
  <c r="A65" i="5"/>
  <c r="A66" i="5"/>
  <c r="A68" i="5"/>
  <c r="A69" i="5"/>
  <c r="A70" i="5"/>
  <c r="A71" i="5"/>
  <c r="A72" i="5"/>
  <c r="A73" i="5"/>
  <c r="A74" i="5"/>
  <c r="A75" i="5"/>
  <c r="A77" i="5"/>
  <c r="A78" i="5"/>
  <c r="A79" i="5"/>
  <c r="A80" i="5"/>
  <c r="A81" i="5"/>
  <c r="A82" i="5"/>
  <c r="A83" i="5"/>
  <c r="A84" i="5"/>
  <c r="A85" i="5"/>
  <c r="A87" i="5"/>
  <c r="A88" i="5"/>
  <c r="A89" i="5"/>
  <c r="A90" i="5"/>
  <c r="A91" i="5"/>
  <c r="A92" i="5"/>
  <c r="A94" i="5"/>
  <c r="A95" i="5"/>
  <c r="A96" i="5"/>
  <c r="A98" i="5"/>
  <c r="A99" i="5"/>
  <c r="A100" i="5"/>
  <c r="A102" i="5"/>
  <c r="A103" i="5"/>
  <c r="A104" i="5"/>
  <c r="A106" i="5"/>
  <c r="A107" i="5"/>
  <c r="A108" i="5"/>
  <c r="A110" i="5"/>
  <c r="A111" i="5"/>
  <c r="A112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1" i="4"/>
  <c r="A12" i="4"/>
  <c r="A13" i="4"/>
  <c r="A14" i="4"/>
  <c r="A15" i="4"/>
  <c r="A16" i="4"/>
  <c r="A17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5" i="4"/>
  <c r="A66" i="4"/>
  <c r="A67" i="4"/>
  <c r="A68" i="4"/>
  <c r="A69" i="4"/>
  <c r="A70" i="4"/>
  <c r="A72" i="4"/>
  <c r="A73" i="4"/>
  <c r="F41" i="6" l="1"/>
</calcChain>
</file>

<file path=xl/sharedStrings.xml><?xml version="1.0" encoding="utf-8"?>
<sst xmlns="http://schemas.openxmlformats.org/spreadsheetml/2006/main" count="4140" uniqueCount="864">
  <si>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</si>
  <si>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</si>
  <si>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</si>
  <si>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02.25.15-3.2-КЖ1</t>
  </si>
  <si>
    <t>(локальная смета)</t>
  </si>
  <si>
    <t>на Конструкции железобетонные, 07.03.011 Крытый склад № 2 (код SAP 01.01.002) код ГП 3.2</t>
  </si>
  <si>
    <t>(наименование работ и затрат, наименование объекта)</t>
  </si>
  <si>
    <t>Основание:</t>
  </si>
  <si>
    <t>02.25.15-3.2-КЖ1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</si>
  <si>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</si>
  <si>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</si>
  <si>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</si>
  <si>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</si>
  <si>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</si>
  <si>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</si>
  <si>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</si>
  <si>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</si>
  <si>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2000г./1 кв. 2026г.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</si>
  <si>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</si>
  <si>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</si>
  <si>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</si>
  <si>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</si>
  <si>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</si>
  <si>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</si>
  <si>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</si>
  <si>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</si>
  <si>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</si>
  <si>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</si>
  <si>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</si>
  <si>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</si>
  <si>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</si>
  <si>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</si>
  <si>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</si>
  <si>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</si>
  <si>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Срубка подколонников фундаментов</t>
  </si>
  <si>
    <t>1</t>
  </si>
  <si>
    <t>ТЕР46-04-001-02
Приказ Администрации ЛО от 20.10.15 №28</t>
  </si>
  <si>
    <t>Разборка: бетонных фундаментов</t>
  </si>
  <si>
    <t>1 м3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</si>
  <si>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</si>
  <si>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</si>
  <si>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ОЗП=31,22; ЭМ=12,17; ЗПМ=31,22; МАТ=9,12</t>
  </si>
  <si>
    <t>Накладные расходы 91% ФОТ (от 4 159 337,28)</t>
  </si>
  <si>
    <t>Сметная прибыль 52% ФОТ (от 4 159 337,28)</t>
  </si>
  <si>
    <t>2</t>
  </si>
  <si>
    <t>ТССЦпг-01-01-01-043
Приказ Администрации ЛО от 20.10.15 №28</t>
  </si>
  <si>
    <t>Погрузочные работы при автомобильных перевозках: мусора строительного с погрузкой экскаваторами емкостью ковша до 0,5 м3</t>
  </si>
  <si>
    <t>1 т груза</t>
  </si>
  <si>
    <t>Объем=544,2*2,4</t>
  </si>
  <si>
    <t>3</t>
  </si>
  <si>
    <t>ИНДЕКС К ПОЗИЦИИ: Индексы пересчета в т.у.ц. на перевозку ЭМ=12,17; МАТ=12,17</t>
  </si>
  <si>
    <t>ТССЦпг-03-21-01-001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</si>
  <si>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 км I класс груза</t>
  </si>
  <si>
    <t>Итого прямые затраты по разделу в текущих ценах</t>
  </si>
  <si>
    <t>Накладные расходы</t>
  </si>
  <si>
    <t xml:space="preserve">     В том числе, справочно:</t>
  </si>
  <si>
    <t xml:space="preserve">      91% ФОТ (от 4159337,28) (Поз. 1)</t>
  </si>
  <si>
    <t>Сметная прибыль</t>
  </si>
  <si>
    <t xml:space="preserve">      52% ФОТ (от 4159337,28) (Поз. 1)</t>
  </si>
  <si>
    <t>Итоги по разделу 1 Срубка подколонников фундаментов :</t>
  </si>
  <si>
    <t xml:space="preserve">     Работы по реконструкции зданий и сооружений: разборка отдельных конструктивных элементов здания (сооружения), а также зданий (сооружений) в целом:</t>
  </si>
  <si>
    <t xml:space="preserve">          Итого Поз. 1</t>
  </si>
  <si>
    <t xml:space="preserve">          Накладные расходы 91% ФОТ (от 4 159 337,28)</t>
  </si>
  <si>
    <t xml:space="preserve">          Сметная прибыль 52% ФОТ (от 4 159 337,28)</t>
  </si>
  <si>
    <t xml:space="preserve">          Итого c накладными и см. прибылью</t>
  </si>
  <si>
    <t xml:space="preserve">     Перевозка грузов (грунт, мусор и подобное):</t>
  </si>
  <si>
    <t xml:space="preserve">          Итого Поз. 2-3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</si>
  <si>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</si>
  <si>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</si>
  <si>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</si>
  <si>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</si>
  <si>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</si>
  <si>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</si>
  <si>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</si>
  <si>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Итого по разделу 1 Срубка подколонников фундаментов</t>
  </si>
  <si>
    <t>Раздел 2. Очистка арматурных выпусков, бетона; адгезионный состав п.п.5-7 лист 3</t>
  </si>
  <si>
    <t>4</t>
  </si>
  <si>
    <t>ТЕР13-06-002-01
Приказ Администрации ЛО от 20.10.15 №28</t>
  </si>
  <si>
    <t>Очистка кварцевым песком: сплошных наружных поверхностей</t>
  </si>
  <si>
    <t>1 м2 очищаемой поверхности</t>
  </si>
  <si>
    <t>Объем=(1,86*0,8*118)+ (1,86*0,8*4)+(1,83*0,6*4)+(2,43*0,6*9)+(1,33*0,6*3)+(0,9*0,6*2)+(0,8*1,86*16)</t>
  </si>
  <si>
    <t>Накладные расходы 94% ФОТ (от 94 342,84)</t>
  </si>
  <si>
    <t>Сметная прибыль 51% ФОТ (от 94 342,84)</t>
  </si>
  <si>
    <t>5</t>
  </si>
  <si>
    <t>ТЕР13-06-004-01
Приказ Администрации ЛО от 20.10.15 №28</t>
  </si>
  <si>
    <t>Обеспыливание поверхности</t>
  </si>
  <si>
    <t>1 м2 обеспыливаемой поверхности</t>
  </si>
  <si>
    <t>Накладные расходы 94% ФОТ (от 13 164,12)</t>
  </si>
  <si>
    <t>Сметная прибыль 51% ФОТ (от 13 164,12)</t>
  </si>
  <si>
    <t>6</t>
  </si>
  <si>
    <t>ТЕР46-08-005-01
Приказ Администрации ЛО от 20.10.15 №28</t>
  </si>
  <si>
    <t>Выравнивание поверхности бетонных и железобетонных конструкций составами серии EMACO, EMACO NANOCRETE в один слой, толщина слоя 2 мм: вертикальной</t>
  </si>
  <si>
    <t>100 м2 поверхности</t>
  </si>
  <si>
    <t>Объем=((1,86*0,8*118)+ (1,86*0,8*4)+(1,83*0,6*4)+(2,43*0,6*9)+(1,33*0,6*3)+(0,9*0,6*2)+(0,8*1,86*16)) / 100</t>
  </si>
  <si>
    <t>Накладные расходы 103% ФОТ (от 69 236,75)</t>
  </si>
  <si>
    <t>Сметная прибыль 59% ФОТ (от 69 236,75)</t>
  </si>
  <si>
    <t>7</t>
  </si>
  <si>
    <t>Прайс лист</t>
  </si>
  <si>
    <t>MasterEmaco P 5000 AP (расход 3кг/м2)</t>
  </si>
  <si>
    <t>кг</t>
  </si>
  <si>
    <t>463,63
8318/15/1,22*ТиЗСРМ</t>
  </si>
  <si>
    <t>Объем=Ф7*3</t>
  </si>
  <si>
    <t>8</t>
  </si>
  <si>
    <t>ТССЦ-411-0001
Приказ Администрации ЛО от 20.10.15 №28</t>
  </si>
  <si>
    <t>Вода (на 1 кг смеси 0,2 л воды)</t>
  </si>
  <si>
    <t>м3</t>
  </si>
  <si>
    <t>Объем=679*0,2/1000</t>
  </si>
  <si>
    <t xml:space="preserve">      94% ФОТ (от 107506,96) (Поз. 4-5)</t>
  </si>
  <si>
    <t xml:space="preserve">      103% ФОТ (от 69236,75) (Поз. 6)</t>
  </si>
  <si>
    <t xml:space="preserve">      51% ФОТ (от 107506,96) (Поз. 4-5)</t>
  </si>
  <si>
    <t xml:space="preserve">      59% ФОТ (от 69236,75) (Поз. 6)</t>
  </si>
  <si>
    <t>Итоги по разделу 2 Очистка арматурных выпусков, бетона; адгезионный состав п.п.5-7 лист 3 :</t>
  </si>
  <si>
    <t xml:space="preserve">     Защита строительных конструкций и оборудования от коррозии:</t>
  </si>
  <si>
    <t xml:space="preserve">          Итого Поз. 4-5</t>
  </si>
  <si>
    <t xml:space="preserve">          Накладные расходы 94% ФОТ (от 107 506,96)</t>
  </si>
  <si>
    <t xml:space="preserve">          Сметная прибыль 51% ФОТ (от 107 506,96)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</si>
  <si>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</si>
  <si>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Итого Поз. 6</t>
  </si>
  <si>
    <t xml:space="preserve">          Накладные расходы 103% ФОТ (от 69 236,75)</t>
  </si>
  <si>
    <t xml:space="preserve">          Сметная прибыль 59% ФОТ (от 69 236,75)</t>
  </si>
  <si>
    <t xml:space="preserve">     Отделочные работы:</t>
  </si>
  <si>
    <t xml:space="preserve">          Итого Поз. 7-8</t>
  </si>
  <si>
    <t xml:space="preserve">          Накладные расходы 100% ФОТ (от 0,00)</t>
  </si>
  <si>
    <t xml:space="preserve">          Сметная прибыль 49% ФОТ (от 0,00)</t>
  </si>
  <si>
    <t xml:space="preserve">            Материалы</t>
  </si>
  <si>
    <t xml:space="preserve">  Итого по разделу 2 Очистка арматурных выпусков, бетона; адгезионный состав п.п.5-7 лист 3</t>
  </si>
  <si>
    <t>Раздел 3. Подколонник П1- 118 шт.</t>
  </si>
  <si>
    <t>9</t>
  </si>
  <si>
    <t>ТЕР06-01-001-11
Приказ Администрации ЛО от 20.10.15 №28</t>
  </si>
  <si>
    <t>Устройство железобетонных фундаментов общего назначения с подколонниками при высоте подколонника: от 4 до 10 м, периметром до 5 м</t>
  </si>
  <si>
    <t>100 м3 бетона, бутобетона и железобетона в деле</t>
  </si>
  <si>
    <t>Объем=(3,35*118) / 100</t>
  </si>
  <si>
    <t>17 456,62 = 105 331,72 - 23,21 x 98,90 - 6 x 5 079,72 - 101,5 x 542,87</t>
  </si>
  <si>
    <t>Накладные расходы 102% ФОТ (от 1 604 400,37)</t>
  </si>
  <si>
    <t>Сметная прибыль 58% ФОТ (от 1 604 400,37)</t>
  </si>
  <si>
    <t>10</t>
  </si>
  <si>
    <t>ТСЭМ-110211
Приказ Администрации ЛО от 20.10.15 №28</t>
  </si>
  <si>
    <t>Автобетононасосы: производительность 65 м3/ч</t>
  </si>
  <si>
    <t>маш.-ч</t>
  </si>
  <si>
    <t>Накладные расходы 102% ФОТ (от 92 922,72)</t>
  </si>
  <si>
    <t>Сметная прибыль 58% ФОТ (от 92 922,72)</t>
  </si>
  <si>
    <t>11</t>
  </si>
  <si>
    <t>ТССЦ-401-0013
Приказ Администрации ЛО от 20.10.15 №28</t>
  </si>
  <si>
    <t>Бетон тяжелый, класс: В40 (М550)</t>
  </si>
  <si>
    <t>12</t>
  </si>
  <si>
    <t>ТССЦ-204-0105
Приказ Администрации ЛО от 20.10.15 №28</t>
  </si>
  <si>
    <t>Горячекатанная арматурная сталь класса А500 С, диаметром: 25 мм</t>
  </si>
  <si>
    <t>т</t>
  </si>
  <si>
    <t>Объем=(18*8,21)*118/1000</t>
  </si>
  <si>
    <t>13</t>
  </si>
  <si>
    <t>ТССЦ-204-0041
Приказ Администрации ЛО от 20.10.15 №28</t>
  </si>
  <si>
    <t>Надбавки к ценам заготовок за сборку и сварку каркасов и сеток: плоских, диаметром 25-28 мм</t>
  </si>
  <si>
    <t>14</t>
  </si>
  <si>
    <t>ТССЦ-204-0002
Приказ Администрации ЛО от 20.10.15 №28</t>
  </si>
  <si>
    <t>Горячекатаная арматурная сталь гладкая класса А-I, диаметром: 8 мм</t>
  </si>
  <si>
    <t>Объем=(16*1,75)*118/1000</t>
  </si>
  <si>
    <t>15</t>
  </si>
  <si>
    <t>Объем=(8*0,9)*118/1000</t>
  </si>
  <si>
    <t>16</t>
  </si>
  <si>
    <t>Объем=(32*0,23)*118/1000</t>
  </si>
  <si>
    <t>17</t>
  </si>
  <si>
    <t>ТССЦ-204-0035
Приказ Администрации ЛО от 20.10.15 №28</t>
  </si>
  <si>
    <t>Надбавки к ценам заготовок за сборку и сварку каркасов и сеток: плоских, диаметром 8 мм</t>
  </si>
  <si>
    <t>Объем=Ф90+Ф91+Ф92</t>
  </si>
  <si>
    <t xml:space="preserve">      102% ФОТ (от 1697323,09) (Поз. 9-10, 12-17)</t>
  </si>
  <si>
    <t xml:space="preserve">      58% ФОТ (от 1697323,09) (Поз. 9-10, 12-17)</t>
  </si>
  <si>
    <t>Итоги по разделу 3 Подколонник П1- 118 шт. :</t>
  </si>
  <si>
    <t xml:space="preserve">     Бетонные и железобетонные монолитные конструкции и работы в строительстве:</t>
  </si>
  <si>
    <t xml:space="preserve">          Итого Поз. 9-10, 12-17</t>
  </si>
  <si>
    <t xml:space="preserve">          Накладные расходы 102% ФОТ (от 1 697 323,09)</t>
  </si>
  <si>
    <t xml:space="preserve">          Сметная прибыль 58% ФОТ (от 1 697 323,09)</t>
  </si>
  <si>
    <t xml:space="preserve">     Полы:</t>
  </si>
  <si>
    <t xml:space="preserve">          Итого Поз. 11</t>
  </si>
  <si>
    <t xml:space="preserve">          Накладные расходы 112% ФОТ (от 0,00)</t>
  </si>
  <si>
    <t xml:space="preserve">          Сметная прибыль 65% ФОТ (от 0,00)</t>
  </si>
  <si>
    <t xml:space="preserve">  Итого по разделу 3 Подколонник П1- 118 шт.</t>
  </si>
  <si>
    <t>Раздел 4. Подколонник П2- 4 шт.</t>
  </si>
  <si>
    <t>18</t>
  </si>
  <si>
    <t>Объем=(6,4*4) / 100</t>
  </si>
  <si>
    <t>Накладные расходы 102% ФОТ (от 103 902,48)</t>
  </si>
  <si>
    <t>Сметная прибыль 58% ФОТ (от 103 902,48)</t>
  </si>
  <si>
    <t>19</t>
  </si>
  <si>
    <t>Накладные расходы 102% ФОТ (от 6 015,19)</t>
  </si>
  <si>
    <t>Сметная прибыль 58% ФОТ (от 6 015,19)</t>
  </si>
  <si>
    <t>20</t>
  </si>
  <si>
    <t>21</t>
  </si>
  <si>
    <t>Объем=(18*17,76)*4/1000</t>
  </si>
  <si>
    <t>22</t>
  </si>
  <si>
    <t>23</t>
  </si>
  <si>
    <t>Объем=(30*1,75)*4/1000</t>
  </si>
  <si>
    <t>24</t>
  </si>
  <si>
    <t>Объем=(15*0,9)*4/1000</t>
  </si>
  <si>
    <t>25</t>
  </si>
  <si>
    <t>Объем=(60*0,23)*4/1000</t>
  </si>
  <si>
    <t>26</t>
  </si>
  <si>
    <t>Объем=Ф94+Ф95+Ф96</t>
  </si>
  <si>
    <t xml:space="preserve">      102% ФОТ (от 109917,67) (Поз. 18-19, 21-26)</t>
  </si>
  <si>
    <t xml:space="preserve">      58% ФОТ (от 109917,67) (Поз. 18-19, 21-26)</t>
  </si>
  <si>
    <t>Итоги по разделу 4 Подколонник П2- 4 шт. :</t>
  </si>
  <si>
    <t xml:space="preserve">          Итого Поз. 18-19, 21-26</t>
  </si>
  <si>
    <t xml:space="preserve">          Накладные расходы 102% ФОТ (от 109 917,67)</t>
  </si>
  <si>
    <t xml:space="preserve">          Сметная прибыль 58% ФОТ (от 109 917,67)</t>
  </si>
  <si>
    <t xml:space="preserve">          Итого Поз. 20</t>
  </si>
  <si>
    <t xml:space="preserve">  Итого по разделу 4 Подколонник П2- 4 шт.</t>
  </si>
  <si>
    <t>Раздел 5. Подколонник П3- 4 шт.</t>
  </si>
  <si>
    <t>27</t>
  </si>
  <si>
    <t>Объем=(1,87*4) / 100</t>
  </si>
  <si>
    <t>Накладные расходы 102% ФОТ (от 30 359,00)</t>
  </si>
  <si>
    <t>Сметная прибыль 58% ФОТ (от 30 359,00)</t>
  </si>
  <si>
    <t>28</t>
  </si>
  <si>
    <t>Накладные расходы 102% ФОТ (от 1 761,40)</t>
  </si>
  <si>
    <t>Сметная прибыль 58% ФОТ (от 1 761,40)</t>
  </si>
  <si>
    <t>29</t>
  </si>
  <si>
    <t>30</t>
  </si>
  <si>
    <t>Объем=(18*6,09)*4/1000</t>
  </si>
  <si>
    <t>31</t>
  </si>
  <si>
    <t>32</t>
  </si>
  <si>
    <t>Объем=(6*1,84)*4/1000</t>
  </si>
  <si>
    <t>33</t>
  </si>
  <si>
    <t>Объем=(24*0,28)*4/1000</t>
  </si>
  <si>
    <t>34</t>
  </si>
  <si>
    <t>Объем=(24*0,23)*4/1000</t>
  </si>
  <si>
    <t>35</t>
  </si>
  <si>
    <t>Объем=Ф98+Ф99+Ф100</t>
  </si>
  <si>
    <t xml:space="preserve">      102% ФОТ (от 32120,4) (Поз. 27-28, 30-35)</t>
  </si>
  <si>
    <t xml:space="preserve">      58% ФОТ (от 32120,4) (Поз. 27-28, 30-35)</t>
  </si>
  <si>
    <t>Итоги по разделу 5 Подколонник П3- 4 шт. :</t>
  </si>
  <si>
    <t xml:space="preserve">          Итого Поз. 27-28, 30-35</t>
  </si>
  <si>
    <t xml:space="preserve">          Накладные расходы 102% ФОТ (от 32 120,40)</t>
  </si>
  <si>
    <t xml:space="preserve">          Сметная прибыль 58% ФОТ (от 32 120,40)</t>
  </si>
  <si>
    <t xml:space="preserve">          Итого Поз. 29</t>
  </si>
  <si>
    <t xml:space="preserve">  Итого по разделу 5 Подколонник П3- 4 шт.</t>
  </si>
  <si>
    <t>Раздел 6. Подколонник П4- 9 шт.</t>
  </si>
  <si>
    <t>36</t>
  </si>
  <si>
    <t>Объем=(2,48*9) / 100</t>
  </si>
  <si>
    <t>Накладные расходы 102% ФОТ (от 90 589,97)</t>
  </si>
  <si>
    <t>Сметная прибыль 58% ФОТ (от 90 589,97)</t>
  </si>
  <si>
    <t>37</t>
  </si>
  <si>
    <t>Накладные расходы 102% ФОТ (от 5 248,98)</t>
  </si>
  <si>
    <t>Сметная прибыль 58% ФОТ (от 5 248,98)</t>
  </si>
  <si>
    <t>38</t>
  </si>
  <si>
    <t>39</t>
  </si>
  <si>
    <t>Объем=(20*6,09)*9/1000</t>
  </si>
  <si>
    <t>40</t>
  </si>
  <si>
    <t>41</t>
  </si>
  <si>
    <t>Объем=(6*2,31)*9/1000</t>
  </si>
  <si>
    <t>42</t>
  </si>
  <si>
    <t>Объем=(30*0,28)*9/1000</t>
  </si>
  <si>
    <t>43</t>
  </si>
  <si>
    <t>Объем=(24*0,24)*9/1000</t>
  </si>
  <si>
    <t>44</t>
  </si>
  <si>
    <t>Объем=Ф102+Ф103+Ф104</t>
  </si>
  <si>
    <t xml:space="preserve">      102% ФОТ (от 95838,95) (Поз. 36-37, 39-44)</t>
  </si>
  <si>
    <t xml:space="preserve">      58% ФОТ (от 95838,95) (Поз. 36-37, 39-44)</t>
  </si>
  <si>
    <t>Итоги по разделу 6 Подколонник П4- 9 шт. :</t>
  </si>
  <si>
    <t xml:space="preserve">          Итого Поз. 36-37, 39-44</t>
  </si>
  <si>
    <t xml:space="preserve">          Накладные расходы 102% ФОТ (от 95 838,95)</t>
  </si>
  <si>
    <t xml:space="preserve">          Сметная прибыль 58% ФОТ (от 95 838,95)</t>
  </si>
  <si>
    <t xml:space="preserve">          Итого Поз. 38</t>
  </si>
  <si>
    <t xml:space="preserve">  Итого по разделу 6 Подколонник П4- 9 шт.</t>
  </si>
  <si>
    <t>Раздел 7. Подколонник П5- 3 шт.</t>
  </si>
  <si>
    <t>45</t>
  </si>
  <si>
    <t>Объем=(1,36*3) / 100</t>
  </si>
  <si>
    <t>Накладные расходы 102% ФОТ (от 16 559,46)</t>
  </si>
  <si>
    <t>Сметная прибыль 58% ФОТ (от 16 559,46)</t>
  </si>
  <si>
    <t>46</t>
  </si>
  <si>
    <t>Накладные расходы 102% ФОТ (от 959,96)</t>
  </si>
  <si>
    <t>Сметная прибыль 58% ФОТ (от 959,96)</t>
  </si>
  <si>
    <t>47</t>
  </si>
  <si>
    <t>48</t>
  </si>
  <si>
    <t>Объем=(16*6,09)*3/1000</t>
  </si>
  <si>
    <t>49</t>
  </si>
  <si>
    <t>50</t>
  </si>
  <si>
    <t>Объем=(6*1,44)*3/1000</t>
  </si>
  <si>
    <t>51</t>
  </si>
  <si>
    <t>Объем=(6*0,28)*3/1000</t>
  </si>
  <si>
    <t>52</t>
  </si>
  <si>
    <t>Объем=(24*0,21)*3/1000</t>
  </si>
  <si>
    <t>53</t>
  </si>
  <si>
    <t>Объем=Ф106+Ф107+Ф108</t>
  </si>
  <si>
    <t xml:space="preserve">      102% ФОТ (от 17519,42) (Поз. 45-46, 48-53)</t>
  </si>
  <si>
    <t xml:space="preserve">      58% ФОТ (от 17519,42) (Поз. 45-46, 48-53)</t>
  </si>
  <si>
    <t>Итоги по разделу 7 Подколонник П5- 3 шт. :</t>
  </si>
  <si>
    <t xml:space="preserve">          Итого Поз. 45-46, 48-53</t>
  </si>
  <si>
    <t xml:space="preserve">          Накладные расходы 102% ФОТ (от 17 519,42)</t>
  </si>
  <si>
    <t xml:space="preserve">          Сметная прибыль 58% ФОТ (от 17 519,42)</t>
  </si>
  <si>
    <t xml:space="preserve">          Итого Поз. 47</t>
  </si>
  <si>
    <t xml:space="preserve">  Итого по разделу 7 Подколонник П5- 3 шт.</t>
  </si>
  <si>
    <t>Раздел 8. Подколонник П6- 2 шт.</t>
  </si>
  <si>
    <t>54</t>
  </si>
  <si>
    <t>Объем=(0,92*2) / 100</t>
  </si>
  <si>
    <t>Накладные расходы 102% ФОТ (от 7 467,99)</t>
  </si>
  <si>
    <t>Сметная прибыль 58% ФОТ (от 7 467,99)</t>
  </si>
  <si>
    <t>55</t>
  </si>
  <si>
    <t>Накладные расходы 102% ФОТ (от 431,54)</t>
  </si>
  <si>
    <t>Сметная прибыль 58% ФОТ (от 431,54)</t>
  </si>
  <si>
    <t>56</t>
  </si>
  <si>
    <t>57</t>
  </si>
  <si>
    <t>Объем=(8*6,09)*2/1000</t>
  </si>
  <si>
    <t>58</t>
  </si>
  <si>
    <t>59</t>
  </si>
  <si>
    <t>Объем=(6*1,12)*2/1000</t>
  </si>
  <si>
    <t>60</t>
  </si>
  <si>
    <t>Объем=(24*0,27)*2/1000</t>
  </si>
  <si>
    <t>61</t>
  </si>
  <si>
    <t>Объем=Ф110+Ф111</t>
  </si>
  <si>
    <t xml:space="preserve">      102% ФОТ (от 7899,53) (Поз. 54-55, 57-61)</t>
  </si>
  <si>
    <t xml:space="preserve">      58% ФОТ (от 7899,53) (Поз. 54-55, 57-61)</t>
  </si>
  <si>
    <t>Итоги по разделу 8 Подколонник П6- 2 шт. :</t>
  </si>
  <si>
    <t xml:space="preserve">          Итого Поз. 54-55, 57-61</t>
  </si>
  <si>
    <t xml:space="preserve">          Накладные расходы 102% ФОТ (от 7 899,53)</t>
  </si>
  <si>
    <t xml:space="preserve">          Сметная прибыль 58% ФОТ (от 7 899,53)</t>
  </si>
  <si>
    <t xml:space="preserve">          Итого Поз. 56</t>
  </si>
  <si>
    <t xml:space="preserve">  Итого по разделу 8 Подколонник П6- 2 шт.</t>
  </si>
  <si>
    <t>Раздел 9. Подколонник П7- 16 шт.</t>
  </si>
  <si>
    <t>62</t>
  </si>
  <si>
    <t>Объем=(6,39*16) / 100</t>
  </si>
  <si>
    <t>Накладные расходы 102% ФОТ (от 414 960,52)</t>
  </si>
  <si>
    <t>Сметная прибыль 58% ФОТ (от 414 960,52)</t>
  </si>
  <si>
    <t>63</t>
  </si>
  <si>
    <t>Накладные расходы 102% ФОТ (от 24 034,32)</t>
  </si>
  <si>
    <t>Сметная прибыль 58% ФОТ (от 24 034,32)</t>
  </si>
  <si>
    <t>64</t>
  </si>
  <si>
    <t>65</t>
  </si>
  <si>
    <t>Объем=(18*8,21)*16/1000</t>
  </si>
  <si>
    <t>66</t>
  </si>
  <si>
    <t>67</t>
  </si>
  <si>
    <t>Объем=(16*1,75)*16/1000</t>
  </si>
  <si>
    <t>68</t>
  </si>
  <si>
    <t>Объем=(8*0,9)*16/1000</t>
  </si>
  <si>
    <t>69</t>
  </si>
  <si>
    <t>Объем=(32*0,23)*16/1000</t>
  </si>
  <si>
    <t>70</t>
  </si>
  <si>
    <t>Объем=Ф113+Ф114+Ф115</t>
  </si>
  <si>
    <t xml:space="preserve">      102% ФОТ (от 438994,84) (Поз. 62-63, 65-70)</t>
  </si>
  <si>
    <t xml:space="preserve">      58% ФОТ (от 438994,84) (Поз. 62-63, 65-70)</t>
  </si>
  <si>
    <t>Итоги по разделу 9 Подколонник П7- 16 шт. :</t>
  </si>
  <si>
    <t xml:space="preserve">          Итого Поз. 62-63, 65-70</t>
  </si>
  <si>
    <t xml:space="preserve">          Накладные расходы 102% ФОТ (от 438 994,84)</t>
  </si>
  <si>
    <t xml:space="preserve">          Сметная прибыль 58% ФОТ (от 438 994,84)</t>
  </si>
  <si>
    <t xml:space="preserve">          Итого Поз. 64</t>
  </si>
  <si>
    <t xml:space="preserve">  Итого по разделу 9 Подколонник П7- 16 шт.</t>
  </si>
  <si>
    <t>Раздел 10. Гидроизоляция</t>
  </si>
  <si>
    <t>71</t>
  </si>
  <si>
    <t>Объем=11,97*118+22,88*4+8,26*4+10,30*9+6,56*3+5,10*2+22,88*16</t>
  </si>
  <si>
    <t>Накладные расходы 94% ФОТ (от 117 819,34)</t>
  </si>
  <si>
    <t>Сметная прибыль 51% ФОТ (от 117 819,34)</t>
  </si>
  <si>
    <t>72</t>
  </si>
  <si>
    <t>ТЕР15-04-006-03
Приказ Администрации ЛО от 20.10.15 №28</t>
  </si>
  <si>
    <t>Покрытие поверхностей грунтовкой глубокого проникновения: за 1 раз стен</t>
  </si>
  <si>
    <t>100 м2 покрытия</t>
  </si>
  <si>
    <t>Объем=((11,97*118+22,88*4+8,26*4+10,30*9+6,56*3+5,10*2+22,88*16)) / 100</t>
  </si>
  <si>
    <t>Накладные расходы 100% ФОТ (от 87 069,95)</t>
  </si>
  <si>
    <t>Сметная прибыль 49% ФОТ (от 87 069,95)</t>
  </si>
  <si>
    <t>73</t>
  </si>
  <si>
    <t>"СК-БЕТОН" (расход 175г/м2)</t>
  </si>
  <si>
    <t>292,62
350/1,22*ТиЗСРМ</t>
  </si>
  <si>
    <t>Объем=175*2025,68/1000</t>
  </si>
  <si>
    <t>74</t>
  </si>
  <si>
    <t>ТЕР13-03-006-02
Приказ Администрации ЛО от 20.10.15 №28</t>
  </si>
  <si>
    <t>Гидроизоляция поверхности бетонных и железобетонных конструкций в два слоя защитными покрытиями</t>
  </si>
  <si>
    <t>Накладные расходы 94% ФОТ (от 245 667,87)</t>
  </si>
  <si>
    <t>Сметная прибыль 51% ФОТ (от 245 667,87)</t>
  </si>
  <si>
    <t>75</t>
  </si>
  <si>
    <t>"СК-ЭПОКСИД-MIO" (расход 416 г/м2 при толщине покрытия 200 мкм)</t>
  </si>
  <si>
    <t>376,23
450/1,22*ТиЗСРМ</t>
  </si>
  <si>
    <t>Объем=416*2025,68/1000</t>
  </si>
  <si>
    <t>76</t>
  </si>
  <si>
    <t>"СК-ПРОТЕКТ" (расход 315 г/м2 при толщине покрытия 150 мкм)</t>
  </si>
  <si>
    <t>501,64
600/1,22*ТиЗСРМ</t>
  </si>
  <si>
    <t>Объем=315*2025,68/1000</t>
  </si>
  <si>
    <t xml:space="preserve">      94% ФОТ (от 363487,21) (Поз. 71, 74)</t>
  </si>
  <si>
    <t xml:space="preserve">      100% ФОТ (от 87069,95) (Поз. 72-73, 75-76)</t>
  </si>
  <si>
    <t xml:space="preserve">      49% ФОТ (от 87069,95) (Поз. 72-73, 75-76)</t>
  </si>
  <si>
    <t xml:space="preserve">      51% ФОТ (от 363487,21) (Поз. 71, 74)</t>
  </si>
  <si>
    <t>Итоги по разделу 10 Гидроизоляция :</t>
  </si>
  <si>
    <t xml:space="preserve">          Итого Поз. 71, 74</t>
  </si>
  <si>
    <t xml:space="preserve">          Накладные расходы 94% ФОТ (от 363 487,21)</t>
  </si>
  <si>
    <t xml:space="preserve">          Сметная прибыль 51% ФОТ (от 363 487,21)</t>
  </si>
  <si>
    <t xml:space="preserve">          Итого Поз. 72-73, 75-76</t>
  </si>
  <si>
    <t xml:space="preserve">          Накладные расходы 100% ФОТ (от 87 069,95)</t>
  </si>
  <si>
    <t xml:space="preserve">          Сметная прибыль 49% ФОТ (от 87 069,95)</t>
  </si>
  <si>
    <t xml:space="preserve">  Итого по разделу 10 Гидроизоляция</t>
  </si>
  <si>
    <t>Раздел 11. Подливка для анкерных групп АГ1-АГ-4</t>
  </si>
  <si>
    <t>77</t>
  </si>
  <si>
    <t>ТЕР06-01-001-01
Приказ Администрации ЛО от 20.10.15 №28</t>
  </si>
  <si>
    <t>Устройство бетонной подготовки</t>
  </si>
  <si>
    <t>Объем=14,7 / 100</t>
  </si>
  <si>
    <t>4 785,20 = 40 889,42 - 18 x 98,90 - 102 x 336,51</t>
  </si>
  <si>
    <t>Накладные расходы 102% ФОТ (от 14 050,40)</t>
  </si>
  <si>
    <t>Сметная прибыль 58% ФОТ (от 14 050,40)</t>
  </si>
  <si>
    <t>78</t>
  </si>
  <si>
    <t>Накладные расходы 102% ФОТ (от 2 677,33)</t>
  </si>
  <si>
    <t>Сметная прибыль 58% ФОТ (от 2 677,33)</t>
  </si>
  <si>
    <t>79</t>
  </si>
  <si>
    <t>ТССЦ-401-0094
Приказ Администрации ЛО от 20.10.15 №28</t>
  </si>
  <si>
    <t>Бетон тяжелый, крупность заполнителя: 10 мм, класс В45 (М600)</t>
  </si>
  <si>
    <t xml:space="preserve">      102% ФОТ (от 16727,73) (Поз. 77-79)</t>
  </si>
  <si>
    <t xml:space="preserve">      58% ФОТ (от 16727,73) (Поз. 77-79)</t>
  </si>
  <si>
    <t>Итоги по разделу 11 Подливка для анкерных групп АГ1-АГ-4 :</t>
  </si>
  <si>
    <t xml:space="preserve">          Итого Поз. 77-79</t>
  </si>
  <si>
    <t xml:space="preserve">          Накладные расходы 102% ФОТ (от 16 727,73)</t>
  </si>
  <si>
    <t xml:space="preserve">          Сметная прибыль 58% ФОТ (от 16 727,73)</t>
  </si>
  <si>
    <t xml:space="preserve">  Итого по разделу 11 Подливка для анкерных групп АГ1-АГ-4</t>
  </si>
  <si>
    <t>Раздел 12. Анкерная группа АГ-1 - 122 шт.</t>
  </si>
  <si>
    <t>80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</si>
  <si>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</si>
  <si>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</si>
  <si>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</si>
  <si>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Объем=(62,17*122)*т</t>
  </si>
  <si>
    <t>2 860,52 = 12 035,11 - 1 x 9 174,59</t>
  </si>
  <si>
    <t>Накладные расходы 102% ФОТ (от 603 901,91)</t>
  </si>
  <si>
    <t>Сметная прибыль 58% ФОТ (от 603 901,91)</t>
  </si>
  <si>
    <t>81</t>
  </si>
  <si>
    <t>ТССЦ-101-2542
Приказ Администрации ЛО от 20.10.15 №28</t>
  </si>
  <si>
    <t>Сталь угловая: 50х50 мм</t>
  </si>
  <si>
    <t>Объем=(8*1,62+8*2,15)*122*т</t>
  </si>
  <si>
    <t>82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</si>
  <si>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</si>
  <si>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</si>
  <si>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Объем=(4*7,43+4*0,33+4*0,24)*122*т</t>
  </si>
  <si>
    <t xml:space="preserve">      102% ФОТ (от 603901,91) (Поз. 80-82)</t>
  </si>
  <si>
    <t xml:space="preserve">      58% ФОТ (от 603901,91) (Поз. 80-82)</t>
  </si>
  <si>
    <t>Итоги по разделу 12 Анкерная группа АГ-1 - 122 шт. :</t>
  </si>
  <si>
    <t xml:space="preserve">          Итого Поз. 80-82</t>
  </si>
  <si>
    <t xml:space="preserve">          Накладные расходы 102% ФОТ (от 603 901,91)</t>
  </si>
  <si>
    <t xml:space="preserve">          Сметная прибыль 58% ФОТ (от 603 901,91)</t>
  </si>
  <si>
    <t xml:space="preserve">  Итого по разделу 12 Анкерная группа АГ-1 - 122 шт.</t>
  </si>
  <si>
    <t>Раздел 13. Анкерная группа АГ-2 - 16 шт.</t>
  </si>
  <si>
    <t>83</t>
  </si>
  <si>
    <t>Объем=(81,89*16)*т</t>
  </si>
  <si>
    <t>Накладные расходы 102% ФОТ (от 104 322,15)</t>
  </si>
  <si>
    <t>Сметная прибыль 58% ФОТ (от 104 322,15)</t>
  </si>
  <si>
    <t>84</t>
  </si>
  <si>
    <t>Объем=(8*1,73+8*2,15)*16*т</t>
  </si>
  <si>
    <t>85</t>
  </si>
  <si>
    <t>Объем=(4*11,88+4*0,41+4*0,42)*16*т</t>
  </si>
  <si>
    <t xml:space="preserve">      102% ФОТ (от 104322,15) (Поз. 83-85)</t>
  </si>
  <si>
    <t xml:space="preserve">      58% ФОТ (от 104322,15) (Поз. 83-85)</t>
  </si>
  <si>
    <t>Итоги по разделу 13 Анкерная группа АГ-2 - 16 шт. :</t>
  </si>
  <si>
    <t xml:space="preserve">          Итого Поз. 83-85</t>
  </si>
  <si>
    <t xml:space="preserve">          Накладные расходы 102% ФОТ (от 104 322,15)</t>
  </si>
  <si>
    <t xml:space="preserve">          Сметная прибыль 58% ФОТ (от 104 322,15)</t>
  </si>
  <si>
    <t xml:space="preserve">  Итого по разделу 13 Анкерная группа АГ-2 - 16 шт.</t>
  </si>
  <si>
    <t>Раздел 14. Анкерная группа АГ-3 - 2 шт.</t>
  </si>
  <si>
    <t>86</t>
  </si>
  <si>
    <t>Объем=(56,44*2)*т</t>
  </si>
  <si>
    <t>Накладные расходы 102% ФОТ (от 8 987,57)</t>
  </si>
  <si>
    <t>Сметная прибыль 58% ФОТ (от 8 987,57)</t>
  </si>
  <si>
    <t>87</t>
  </si>
  <si>
    <t>Объем=(8*1,28+8*1,77)*2*т</t>
  </si>
  <si>
    <t>88</t>
  </si>
  <si>
    <t>Объем=(4*7,43+4*0,33+4*0,24)*2*т</t>
  </si>
  <si>
    <t xml:space="preserve">      102% ФОТ (от 8987,57) (Поз. 86-88)</t>
  </si>
  <si>
    <t xml:space="preserve">      58% ФОТ (от 8987,57) (Поз. 86-88)</t>
  </si>
  <si>
    <t>Итоги по разделу 14 Анкерная группа АГ-3 - 2 шт. :</t>
  </si>
  <si>
    <t xml:space="preserve">          Итого Поз. 86-88</t>
  </si>
  <si>
    <t xml:space="preserve">          Накладные расходы 102% ФОТ (от 8 987,57)</t>
  </si>
  <si>
    <t xml:space="preserve">          Сметная прибыль 58% ФОТ (от 8 987,57)</t>
  </si>
  <si>
    <t xml:space="preserve">  Итого по разделу 14 Анкерная группа АГ-3 - 2 шт.</t>
  </si>
  <si>
    <t>Раздел 15. Анкерная группа АГ-4 - 32 шт.</t>
  </si>
  <si>
    <t>89</t>
  </si>
  <si>
    <t>Объем=(74,96*32)*т</t>
  </si>
  <si>
    <t>Накладные расходы 102% ФОТ (от 190 987,63)</t>
  </si>
  <si>
    <t>Сметная прибыль 58% ФОТ (от 190 987,63)</t>
  </si>
  <si>
    <t>90</t>
  </si>
  <si>
    <t>Объем=(10*1,17+10*1,24)*32*т</t>
  </si>
  <si>
    <t>91</t>
  </si>
  <si>
    <t>Объем=(4*11,88+4*0,41+4*0,42)*32*т</t>
  </si>
  <si>
    <t xml:space="preserve">      102% ФОТ (от 190987,63) (Поз. 89-91)</t>
  </si>
  <si>
    <t xml:space="preserve">      58% ФОТ (от 190987,63) (Поз. 89-91)</t>
  </si>
  <si>
    <t>Итоги по разделу 15 Анкерная группа АГ-4 - 32 шт. :</t>
  </si>
  <si>
    <t xml:space="preserve">          Итого Поз. 89-91</t>
  </si>
  <si>
    <t xml:space="preserve">          Накладные расходы 102% ФОТ (от 190 987,63)</t>
  </si>
  <si>
    <t xml:space="preserve">          Сметная прибыль 58% ФОТ (от 190 987,63)</t>
  </si>
  <si>
    <t xml:space="preserve">  Итого по разделу 15 Анкерная группа АГ-4 - 32 шт.</t>
  </si>
  <si>
    <t>Раздел 16. Перевозка материалов</t>
  </si>
  <si>
    <t>92</t>
  </si>
  <si>
    <t>Арматура, металлопрокат,анкерные болты</t>
  </si>
  <si>
    <t>93</t>
  </si>
  <si>
    <t>ТССЦпг-01-01-01-015
Приказ Администрации ЛО от 20.10.15 №28</t>
  </si>
  <si>
    <t>Погрузочные работы при автомобильных перевозках: металлических конструкций массой до 1 т</t>
  </si>
  <si>
    <t>94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</si>
  <si>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</si>
  <si>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</si>
  <si>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95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</si>
  <si>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</si>
  <si>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</si>
  <si>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96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</si>
  <si>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</si>
  <si>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</si>
  <si>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97</t>
  </si>
  <si>
    <t>Бетон</t>
  </si>
  <si>
    <t>Объем=582,22*2,4</t>
  </si>
  <si>
    <t>98</t>
  </si>
  <si>
    <t>ТССЦпг-03-33-01-030
Приказ Администрации ЛО от 20.10.15 №28</t>
  </si>
  <si>
    <t>Перевозка бетонных смесей и строительных растворов, готовых к употреблению, автобетоносмесителем 6 м3: до 30 км; класс груза 1</t>
  </si>
  <si>
    <t>99</t>
  </si>
  <si>
    <t>ТССЦпг-03-33-01-050
Приказ Администрации ЛО от 20.10.15 №28</t>
  </si>
  <si>
    <t>Перевозка бетонных смесей и строительных растворов, готовых к употреблению, автобетоносмесителем 6 м3: до 50 км; класс груза 1</t>
  </si>
  <si>
    <t>100</t>
  </si>
  <si>
    <t>Грунтовка, эмаль, адгезивный состав</t>
  </si>
  <si>
    <t>Объем=(1835,26+679)*т</t>
  </si>
  <si>
    <t>101</t>
  </si>
  <si>
    <t>102</t>
  </si>
  <si>
    <t>103</t>
  </si>
  <si>
    <t>104</t>
  </si>
  <si>
    <t>Итоги по разделу 16 Перевозка материалов :</t>
  </si>
  <si>
    <t xml:space="preserve">     Погрузо-разгрузочные работы:</t>
  </si>
  <si>
    <t xml:space="preserve">          Итого Поз. 93, 96, 101, 104</t>
  </si>
  <si>
    <t xml:space="preserve">     Перевозка грузов автотранспортом:</t>
  </si>
  <si>
    <t xml:space="preserve">          Итого Поз. 94-95, 98-99, 102-103</t>
  </si>
  <si>
    <t xml:space="preserve">  Итого по разделу 16 Перевозка материалов</t>
  </si>
  <si>
    <t>Итого прямые затраты по смете в текущих ценах</t>
  </si>
  <si>
    <t xml:space="preserve">      94% ФОТ (от 470994,17) (Поз. 4-5, 71, 74)</t>
  </si>
  <si>
    <t xml:space="preserve">      100% ФОТ (от 87069,95) (Поз. 7-8, 72-73, 75-76)</t>
  </si>
  <si>
    <t xml:space="preserve">      102% ФОТ (от 3324540,89) (Поз. 9-10, 12-19, 21-28, 30-37, 39-46, 48-55, 57-63, 65-70, 77-91)</t>
  </si>
  <si>
    <t xml:space="preserve">      49% ФОТ (от 87069,95) (Поз. 7-8, 72-73, 75-76)</t>
  </si>
  <si>
    <t xml:space="preserve">      51% ФОТ (от 470994,17) (Поз. 4-5, 71, 74)</t>
  </si>
  <si>
    <t xml:space="preserve">      58% ФОТ (от 3324540,89) (Поз. 9-10, 12-19, 21-28, 30-37, 39-46, 48-55, 57-63, 65-70, 77-91)</t>
  </si>
  <si>
    <t>Итоги по смете:</t>
  </si>
  <si>
    <t xml:space="preserve">          Итого Поз. 4-5, 71, 74</t>
  </si>
  <si>
    <t xml:space="preserve">          Накладные расходы 94% ФОТ (от 470 994,17)</t>
  </si>
  <si>
    <t xml:space="preserve">          Сметная прибыль 51% ФОТ (от 470 994,17)</t>
  </si>
  <si>
    <t xml:space="preserve">          Итого Поз. 7-8, 72-73, 75-76</t>
  </si>
  <si>
    <t xml:space="preserve">          Итого Поз. 9-10, 12-19, 21-28, 30-37, 39-46, 48-55, 57-63, 65-70, 77-91</t>
  </si>
  <si>
    <t xml:space="preserve">          Накладные расходы 102% ФОТ (от 3 324 540,89)</t>
  </si>
  <si>
    <t xml:space="preserve">          Сметная прибыль 58% ФОТ (от 3 324 540,89)</t>
  </si>
  <si>
    <t xml:space="preserve">          Итого Поз. 11, 20, 29, 38, 47, 56, 64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</si>
  <si>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</si>
  <si>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</si>
  <si>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</si>
  <si>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</si>
  <si>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</si>
  <si>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</si>
  <si>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</si>
  <si>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22%</t>
  </si>
  <si>
    <t xml:space="preserve">  ВСЕГО по смете</t>
  </si>
  <si>
    <t>Наименование</t>
  </si>
  <si>
    <t>Ресурсы подрядчика</t>
  </si>
  <si>
    <t xml:space="preserve">          Трудозатраты</t>
  </si>
  <si>
    <t>1-2-0</t>
  </si>
  <si>
    <t>Затраты труда рабочих-строителей (средний разряд работы 2,0)</t>
  </si>
  <si>
    <t>чел.-ч</t>
  </si>
  <si>
    <t xml:space="preserve">1 </t>
  </si>
  <si>
    <t>1-3-0</t>
  </si>
  <si>
    <t>Затраты труда рабочих-строителей (средний разряд работы 3,0)</t>
  </si>
  <si>
    <t>1-3-3</t>
  </si>
  <si>
    <t>Затраты труда рабочих-строителей (средний разряд работы 3,3)</t>
  </si>
  <si>
    <t>1-3-4</t>
  </si>
  <si>
    <t>Затраты труда рабочих-строителей (средний разряд работы 3,4)</t>
  </si>
  <si>
    <t>1-3-5</t>
  </si>
  <si>
    <t>Затраты труда рабочих-строителей (средний разряд работы 3,5)</t>
  </si>
  <si>
    <t>1-4-0</t>
  </si>
  <si>
    <t>Затраты труда рабочих-строителей (средний разряд работы 4,0)</t>
  </si>
  <si>
    <t>Затраты труда машинистов</t>
  </si>
  <si>
    <t xml:space="preserve">          Машины и механизмы</t>
  </si>
  <si>
    <t>021141</t>
  </si>
  <si>
    <t>Краны на автомобильном ходу при работе на других видах строительства: 10 т</t>
  </si>
  <si>
    <t>030101</t>
  </si>
  <si>
    <t>Автопогрузчики 5 т</t>
  </si>
  <si>
    <t>030401</t>
  </si>
  <si>
    <t>Лебедки электрические тяговым усилием: до 5,79 кН (0,59 т)</t>
  </si>
  <si>
    <t>030954</t>
  </si>
  <si>
    <t>Подъемники грузоподъемностью до 500 кг одномачтовые, высота подъема: 45 м</t>
  </si>
  <si>
    <t>040502</t>
  </si>
  <si>
    <t>Установки для сварки: ручной дуговой (постоянного тока)</t>
  </si>
  <si>
    <t>050101</t>
  </si>
  <si>
    <t>Компрессоры передвижные с двигателем внутреннего сгорания давлением: до 686 кПа (7 ат), производительность до 5 м3/мин</t>
  </si>
  <si>
    <t>Вибратор глубинный</t>
  </si>
  <si>
    <t>Вибратор поверхностный</t>
  </si>
  <si>
    <t>Молотки при работе от передвижных компрессорных станций: отбойные пневматические</t>
  </si>
  <si>
    <t>Пылесосы промышленные</t>
  </si>
  <si>
    <t>Аппарат пескоструйный при работе от передвижного компрессора</t>
  </si>
  <si>
    <t>Пила: цепная электрическая</t>
  </si>
  <si>
    <t>Автомобили бортовые, грузоподъемность: до 5 т</t>
  </si>
  <si>
    <t>ТСЭМ-110211</t>
  </si>
  <si>
    <t xml:space="preserve">          Материалы</t>
  </si>
  <si>
    <t>101-0797</t>
  </si>
  <si>
    <t>Проволока горячекатаная в мотках, диаметром 6,3-6,5 мм</t>
  </si>
  <si>
    <t>101-1513</t>
  </si>
  <si>
    <t>Электроды диаметром: 4 мм Э42</t>
  </si>
  <si>
    <t>101-1668</t>
  </si>
  <si>
    <t>Рогожа</t>
  </si>
  <si>
    <t>м2</t>
  </si>
  <si>
    <t>101-1757</t>
  </si>
  <si>
    <t>Ветошь</t>
  </si>
  <si>
    <t>101-1805</t>
  </si>
  <si>
    <t>Гвозди строительные</t>
  </si>
  <si>
    <t>102-0025</t>
  </si>
  <si>
    <t>Бруски обрезные хвойных пород длиной: 4-6,5 м, шириной 75-150 мм, толщиной 40-75 мм, III сорта</t>
  </si>
  <si>
    <t>102-0053</t>
  </si>
  <si>
    <t>Доски обрезные хвойных пород длиной: 4-6,5 м, шириной 75-150 мм, толщиной 25 мм, III сорта</t>
  </si>
  <si>
    <t>102-0061</t>
  </si>
  <si>
    <t>Доски обрезные хвойных пород длиной: 4-6,5 м, шириной 75-150 мм, толщиной 44 мм и более, III сорта</t>
  </si>
  <si>
    <t>201-0798</t>
  </si>
  <si>
    <t>Кондуктор инвентарный металлический</t>
  </si>
  <si>
    <t>шт.</t>
  </si>
  <si>
    <t>203-0512</t>
  </si>
  <si>
    <t>Щиты: из досок толщиной 40 мм</t>
  </si>
  <si>
    <t>204-0005</t>
  </si>
  <si>
    <t>Горячекатаная арматурная сталь гладкая класса А-I, диаметром: 14 мм</t>
  </si>
  <si>
    <t>405-0253</t>
  </si>
  <si>
    <t>Известь строительная: негашеная комовая, сорт I</t>
  </si>
  <si>
    <t>408-0442</t>
  </si>
  <si>
    <t>Песок кварцевый ЛПК-5</t>
  </si>
  <si>
    <t>411-0001</t>
  </si>
  <si>
    <t>Вода</t>
  </si>
  <si>
    <t>СК-БЕТОН (расход 175г/м2)</t>
  </si>
  <si>
    <t>СК-ЭПОКСИД-MIO (расход 416 г/м2 при толщине покрытия 200 мкм)</t>
  </si>
  <si>
    <t>ТССЦ-101-2542</t>
  </si>
  <si>
    <t>ТССЦ-101-6791</t>
  </si>
  <si>
    <t>ТССЦ-204-0002</t>
  </si>
  <si>
    <t>ТССЦ-204-0035</t>
  </si>
  <si>
    <t>ТССЦ-204-0041</t>
  </si>
  <si>
    <t>ТССЦ-204-0105</t>
  </si>
  <si>
    <t>ТССЦ-401-0013</t>
  </si>
  <si>
    <t>ТССЦ-401-0094</t>
  </si>
  <si>
    <t>ТССЦ-411-0001</t>
  </si>
  <si>
    <t>Итого "Материалы"</t>
  </si>
  <si>
    <t xml:space="preserve">          Перевозка</t>
  </si>
  <si>
    <t>ТССЦпг-01-01-01-043</t>
  </si>
  <si>
    <t>ТССЦпг-03-02-01-030</t>
  </si>
  <si>
    <t>ТССЦпг-03-02-01-140</t>
  </si>
  <si>
    <t>ТССЦпг-03-21-01-001</t>
  </si>
  <si>
    <t>ТССЦпг-03-33-01-030</t>
  </si>
  <si>
    <t>ТССЦпг-03-33-01-050</t>
  </si>
  <si>
    <t xml:space="preserve">          Погрузка/разгрузка</t>
  </si>
  <si>
    <t>ТССЦпг-01-01-01-015</t>
  </si>
  <si>
    <t>ТССЦпг-01-01-02-015</t>
  </si>
  <si>
    <t>(должность, подпись, расшифровка)</t>
  </si>
  <si>
    <t xml:space="preserve">Проверил:  ____________________________ </t>
  </si>
  <si>
    <t xml:space="preserve">Составил:  ____________________________ </t>
  </si>
  <si>
    <t>Шифр затрат:  ____________________________ М</t>
  </si>
  <si>
    <t>Заказчик:  ____________________________ ООО "ЕвроХим Терминал Усть-Луга"</t>
  </si>
  <si>
    <t xml:space="preserve">2,51426 </t>
  </si>
  <si>
    <t xml:space="preserve">-2,51426 </t>
  </si>
  <si>
    <t xml:space="preserve">1397,328 </t>
  </si>
  <si>
    <t xml:space="preserve">-1397,328 </t>
  </si>
  <si>
    <t xml:space="preserve">40,86 </t>
  </si>
  <si>
    <t xml:space="preserve">-40,86 </t>
  </si>
  <si>
    <t xml:space="preserve">1,62688 </t>
  </si>
  <si>
    <t xml:space="preserve">0,7712 </t>
  </si>
  <si>
    <t xml:space="preserve">0,2159 </t>
  </si>
  <si>
    <t>0,09</t>
  </si>
  <si>
    <t xml:space="preserve">0,024 </t>
  </si>
  <si>
    <t>0,01</t>
  </si>
  <si>
    <t xml:space="preserve">0,0048 </t>
  </si>
  <si>
    <t>0,002</t>
  </si>
  <si>
    <t xml:space="preserve">2,39872 </t>
  </si>
  <si>
    <t>ТЕР06-01-015-03</t>
  </si>
  <si>
    <t xml:space="preserve">0,064 </t>
  </si>
  <si>
    <t xml:space="preserve">0,0488 </t>
  </si>
  <si>
    <t xml:space="preserve">0,0102 </t>
  </si>
  <si>
    <t xml:space="preserve">0,0011 </t>
  </si>
  <si>
    <t xml:space="preserve">0,0002 </t>
  </si>
  <si>
    <t xml:space="preserve">0,11288 </t>
  </si>
  <si>
    <t xml:space="preserve">0,81344 </t>
  </si>
  <si>
    <t xml:space="preserve">0,49664 </t>
  </si>
  <si>
    <t xml:space="preserve">0,1179 </t>
  </si>
  <si>
    <t xml:space="preserve">0,0131 </t>
  </si>
  <si>
    <t xml:space="preserve">0,0026 </t>
  </si>
  <si>
    <t xml:space="preserve">1,31024 </t>
  </si>
  <si>
    <t xml:space="preserve">3,904 </t>
  </si>
  <si>
    <t xml:space="preserve">3,67952 </t>
  </si>
  <si>
    <t xml:space="preserve">0,6826 </t>
  </si>
  <si>
    <t xml:space="preserve">0,0758 </t>
  </si>
  <si>
    <t xml:space="preserve">0,0152 </t>
  </si>
  <si>
    <t xml:space="preserve">7,58474 </t>
  </si>
  <si>
    <t xml:space="preserve">14,99 </t>
  </si>
  <si>
    <t xml:space="preserve">3,04 </t>
  </si>
  <si>
    <t xml:space="preserve">0,0294 </t>
  </si>
  <si>
    <t>0,2</t>
  </si>
  <si>
    <t xml:space="preserve">36,75 </t>
  </si>
  <si>
    <t>250</t>
  </si>
  <si>
    <t xml:space="preserve">0,147 </t>
  </si>
  <si>
    <t>ТЕР06-01-001-01</t>
  </si>
  <si>
    <t xml:space="preserve">638,0892 </t>
  </si>
  <si>
    <t xml:space="preserve">842,68288 </t>
  </si>
  <si>
    <t xml:space="preserve">20,2568 </t>
  </si>
  <si>
    <t>Гидроизоляция поверхности бетонных и железобетонных конструкций в два слоя защитными покрытиями серии MASTERSEAL: горизонтальной</t>
  </si>
  <si>
    <t>ТЕР13-03-006-02</t>
  </si>
  <si>
    <t xml:space="preserve">354,494 </t>
  </si>
  <si>
    <t xml:space="preserve">2,026 </t>
  </si>
  <si>
    <t>0,1</t>
  </si>
  <si>
    <t>ТЕР15-04-006-03</t>
  </si>
  <si>
    <t xml:space="preserve">2025,68 </t>
  </si>
  <si>
    <t>ТЕР13-06-004-01</t>
  </si>
  <si>
    <t xml:space="preserve">0,68096 </t>
  </si>
  <si>
    <t xml:space="preserve">0,11776 </t>
  </si>
  <si>
    <t xml:space="preserve">0,1152 </t>
  </si>
  <si>
    <t xml:space="preserve">0,448 </t>
  </si>
  <si>
    <t xml:space="preserve">2,36448 </t>
  </si>
  <si>
    <t xml:space="preserve">103,8 </t>
  </si>
  <si>
    <t xml:space="preserve">27,29 </t>
  </si>
  <si>
    <t xml:space="preserve">0,1125 </t>
  </si>
  <si>
    <t>0,11</t>
  </si>
  <si>
    <t xml:space="preserve">0,0174 </t>
  </si>
  <si>
    <t>0,017</t>
  </si>
  <si>
    <t xml:space="preserve">41,92 </t>
  </si>
  <si>
    <t xml:space="preserve">1,022 </t>
  </si>
  <si>
    <t xml:space="preserve">0,1431 </t>
  </si>
  <si>
    <t>0,14</t>
  </si>
  <si>
    <t xml:space="preserve">0,5521 </t>
  </si>
  <si>
    <t>0,54</t>
  </si>
  <si>
    <t xml:space="preserve">0,0135 </t>
  </si>
  <si>
    <t>0,0132</t>
  </si>
  <si>
    <t xml:space="preserve">25,56 </t>
  </si>
  <si>
    <t xml:space="preserve">0,0204 </t>
  </si>
  <si>
    <t>0,02</t>
  </si>
  <si>
    <t xml:space="preserve">0,0171 </t>
  </si>
  <si>
    <t>0,0167</t>
  </si>
  <si>
    <t xml:space="preserve">1,0224 </t>
  </si>
  <si>
    <t>ТЕР06-01-001-11</t>
  </si>
  <si>
    <t xml:space="preserve">0,0264 </t>
  </si>
  <si>
    <t xml:space="preserve">0,01296 </t>
  </si>
  <si>
    <t xml:space="preserve">0,01344 </t>
  </si>
  <si>
    <t xml:space="preserve">0,09744 </t>
  </si>
  <si>
    <t xml:space="preserve">1,868 </t>
  </si>
  <si>
    <t xml:space="preserve">0,49 </t>
  </si>
  <si>
    <t xml:space="preserve">0,002 </t>
  </si>
  <si>
    <t xml:space="preserve">0,0003 </t>
  </si>
  <si>
    <t xml:space="preserve">0,7544 </t>
  </si>
  <si>
    <t xml:space="preserve">0,0184 </t>
  </si>
  <si>
    <t xml:space="preserve">0,0099 </t>
  </si>
  <si>
    <t xml:space="preserve">0,46 </t>
  </si>
  <si>
    <t xml:space="preserve">0,0004 </t>
  </si>
  <si>
    <t xml:space="preserve">0,04608 </t>
  </si>
  <si>
    <t xml:space="preserve">0,01512 </t>
  </si>
  <si>
    <t xml:space="preserve">0,00504 </t>
  </si>
  <si>
    <t xml:space="preserve">0,02592 </t>
  </si>
  <si>
    <t xml:space="preserve">0,29232 </t>
  </si>
  <si>
    <t xml:space="preserve">4,141 </t>
  </si>
  <si>
    <t xml:space="preserve">1,09 </t>
  </si>
  <si>
    <t xml:space="preserve">0,0045 </t>
  </si>
  <si>
    <t xml:space="preserve">0,0007 </t>
  </si>
  <si>
    <t xml:space="preserve">1,673 </t>
  </si>
  <si>
    <t xml:space="preserve">0,0408 </t>
  </si>
  <si>
    <t xml:space="preserve">0,0057 </t>
  </si>
  <si>
    <t xml:space="preserve">0,022 </t>
  </si>
  <si>
    <t xml:space="preserve">0,0005 </t>
  </si>
  <si>
    <t xml:space="preserve">1,02 </t>
  </si>
  <si>
    <t xml:space="preserve">0,0008 </t>
  </si>
  <si>
    <t xml:space="preserve">0,25218 </t>
  </si>
  <si>
    <t xml:space="preserve">0,05184 </t>
  </si>
  <si>
    <t xml:space="preserve">0,0756 </t>
  </si>
  <si>
    <t xml:space="preserve">0,12474 </t>
  </si>
  <si>
    <t xml:space="preserve">1,0962 </t>
  </si>
  <si>
    <t xml:space="preserve">22,65 </t>
  </si>
  <si>
    <t xml:space="preserve">5,96 </t>
  </si>
  <si>
    <t xml:space="preserve">0,0246 </t>
  </si>
  <si>
    <t xml:space="preserve">0,0038 </t>
  </si>
  <si>
    <t xml:space="preserve">9,151 </t>
  </si>
  <si>
    <t xml:space="preserve">0,2232 </t>
  </si>
  <si>
    <t xml:space="preserve">0,0312 </t>
  </si>
  <si>
    <t xml:space="preserve">0,1205 </t>
  </si>
  <si>
    <t xml:space="preserve">0,0029 </t>
  </si>
  <si>
    <t xml:space="preserve">5,58 </t>
  </si>
  <si>
    <t xml:space="preserve">0,0037 </t>
  </si>
  <si>
    <t xml:space="preserve">0,09312 </t>
  </si>
  <si>
    <t xml:space="preserve">0,02208 </t>
  </si>
  <si>
    <t xml:space="preserve">0,02688 </t>
  </si>
  <si>
    <t xml:space="preserve">0,04416 </t>
  </si>
  <si>
    <t xml:space="preserve">0,43848 </t>
  </si>
  <si>
    <t xml:space="preserve">7,592 </t>
  </si>
  <si>
    <t xml:space="preserve">2 </t>
  </si>
  <si>
    <t xml:space="preserve">0,0082 </t>
  </si>
  <si>
    <t xml:space="preserve">0,0013 </t>
  </si>
  <si>
    <t xml:space="preserve">3,067 </t>
  </si>
  <si>
    <t xml:space="preserve">0,0748 </t>
  </si>
  <si>
    <t xml:space="preserve">0,0105 </t>
  </si>
  <si>
    <t xml:space="preserve">0,0404 </t>
  </si>
  <si>
    <t xml:space="preserve">0,001 </t>
  </si>
  <si>
    <t xml:space="preserve">1,87 </t>
  </si>
  <si>
    <t xml:space="preserve">0,0015 </t>
  </si>
  <si>
    <t xml:space="preserve">0,0012 </t>
  </si>
  <si>
    <t xml:space="preserve">0,3192 </t>
  </si>
  <si>
    <t xml:space="preserve">0,0552 </t>
  </si>
  <si>
    <t xml:space="preserve">0,054 </t>
  </si>
  <si>
    <t xml:space="preserve">0,21 </t>
  </si>
  <si>
    <t xml:space="preserve">1,27872 </t>
  </si>
  <si>
    <t xml:space="preserve">25,98 </t>
  </si>
  <si>
    <t xml:space="preserve">6,83 </t>
  </si>
  <si>
    <t xml:space="preserve">0,0282 </t>
  </si>
  <si>
    <t xml:space="preserve">0,0044 </t>
  </si>
  <si>
    <t xml:space="preserve">10,5 </t>
  </si>
  <si>
    <t xml:space="preserve">0,256 </t>
  </si>
  <si>
    <t xml:space="preserve">0,0358 </t>
  </si>
  <si>
    <t xml:space="preserve">0,1382 </t>
  </si>
  <si>
    <t xml:space="preserve">0,0034 </t>
  </si>
  <si>
    <t xml:space="preserve">6,4 </t>
  </si>
  <si>
    <t xml:space="preserve">0,0051 </t>
  </si>
  <si>
    <t xml:space="preserve">0,0043 </t>
  </si>
  <si>
    <t xml:space="preserve">5,02208 </t>
  </si>
  <si>
    <t xml:space="preserve">0,86848 </t>
  </si>
  <si>
    <t xml:space="preserve">0,8496 </t>
  </si>
  <si>
    <t xml:space="preserve">3,304 </t>
  </si>
  <si>
    <t xml:space="preserve">17,43804 </t>
  </si>
  <si>
    <t xml:space="preserve">401,2 </t>
  </si>
  <si>
    <t xml:space="preserve">105,51 </t>
  </si>
  <si>
    <t xml:space="preserve">0,4348 </t>
  </si>
  <si>
    <t xml:space="preserve">0,0672 </t>
  </si>
  <si>
    <t xml:space="preserve">162,1 </t>
  </si>
  <si>
    <t xml:space="preserve">3,953 </t>
  </si>
  <si>
    <t xml:space="preserve">0,5534 </t>
  </si>
  <si>
    <t xml:space="preserve">2,135 </t>
  </si>
  <si>
    <t xml:space="preserve">0,0522 </t>
  </si>
  <si>
    <t xml:space="preserve">98,83 </t>
  </si>
  <si>
    <t xml:space="preserve">0,0791 </t>
  </si>
  <si>
    <t xml:space="preserve">0,066 </t>
  </si>
  <si>
    <t xml:space="preserve">0,1358 </t>
  </si>
  <si>
    <t xml:space="preserve">679 </t>
  </si>
  <si>
    <t xml:space="preserve">2,26332 </t>
  </si>
  <si>
    <t>ТЕР46-08-005-01</t>
  </si>
  <si>
    <t xml:space="preserve">226,332 </t>
  </si>
  <si>
    <t xml:space="preserve">7243 </t>
  </si>
  <si>
    <t>ТЕР13-06-002-01</t>
  </si>
  <si>
    <t xml:space="preserve">1306,08 </t>
  </si>
  <si>
    <t xml:space="preserve">544,2 </t>
  </si>
  <si>
    <t>ТЕР46-04-001-02</t>
  </si>
  <si>
    <t>общая</t>
  </si>
  <si>
    <t>на единицу</t>
  </si>
  <si>
    <t>Количество</t>
  </si>
  <si>
    <t>Наименование работ и затрат, характеристика оборудования и его масса</t>
  </si>
  <si>
    <t>Шифр, номера нормативов и коды ресурсов</t>
  </si>
  <si>
    <t>№ пп</t>
  </si>
  <si>
    <t>Основание: 1632-2021-2.1.3-КМ_0_0_RU_IFC</t>
  </si>
  <si>
    <t xml:space="preserve"> Конструкции металлические, 07.04.042 Конвейерная галерея №3 (код SAP 01.02.011) код ГП 2.1.3</t>
  </si>
  <si>
    <t>на</t>
  </si>
  <si>
    <t xml:space="preserve">                            ЛОКАЛЬНАЯ РЕСУРСНАЯ ВЕДОМОСТЬ  № 1632-2021-2.1.3-КМ_07.04.042-П-01-02</t>
  </si>
  <si>
    <t>[должность, подпись (инициалы, фамилия)]</t>
  </si>
  <si>
    <t>Кол.</t>
  </si>
  <si>
    <t>Ед. изм.</t>
  </si>
  <si>
    <t>Наименование ресурса</t>
  </si>
  <si>
    <t>Код ресурса</t>
  </si>
  <si>
    <t>Конструкции металлические</t>
  </si>
  <si>
    <t>Смета № 1632-2021-2.1.3-КМ_07.04.042-П-01-02</t>
  </si>
  <si>
    <t>07.04.042 Конвейерная галерея №3 (код SAP 01.02.011) код ГП 2.1.3</t>
  </si>
  <si>
    <t>Объект</t>
  </si>
  <si>
    <t>Стройка</t>
  </si>
  <si>
    <t>РАСЧЕТ ПОТРЕБНОСТИ В МАТЕРИАЛАХ</t>
  </si>
  <si>
    <t>Проверил:</t>
  </si>
  <si>
    <t>Составил:</t>
  </si>
  <si>
    <t xml:space="preserve"> </t>
  </si>
  <si>
    <t>Формула расчёта, расчёт объёмов работ и расхода материалов</t>
  </si>
  <si>
    <t>Ссылки на чертежи</t>
  </si>
  <si>
    <t>Ед.
изм.</t>
  </si>
  <si>
    <t>Наименование работ</t>
  </si>
  <si>
    <t>№ в ЛСР</t>
  </si>
  <si>
    <t>Ведомость объёмов работ</t>
  </si>
  <si>
    <t xml:space="preserve">     СК-ЭПОКСИД-MIO (расход 416 г/м2 при толщине покрытия 200 мкм)</t>
  </si>
  <si>
    <t xml:space="preserve">     СК-БЕТОН (расход 175г/м2)</t>
  </si>
  <si>
    <t xml:space="preserve">     MasterEmaco P 5000 AP (расход 3кг/м2)</t>
  </si>
  <si>
    <t xml:space="preserve">     "СК-ПРОТЕКТ" (расход 315 г/м2 при толщине покрытия 150 мкм)</t>
  </si>
  <si>
    <t xml:space="preserve">     Материалы</t>
  </si>
  <si>
    <t>Всего, с НДС</t>
  </si>
  <si>
    <t>Коэф-ты</t>
  </si>
  <si>
    <t>Индекс</t>
  </si>
  <si>
    <t>Цена, база без НДС</t>
  </si>
  <si>
    <t>Стоимость, руб. в текущих ценах</t>
  </si>
  <si>
    <t>Общее 
кол-во</t>
  </si>
  <si>
    <t>Обосно-
вание</t>
  </si>
  <si>
    <t>Конструкции металлические 07.04.042 Конвейерная галерея №3 (код SAP 01.02.011) код ГП 2.1.3</t>
  </si>
  <si>
    <t xml:space="preserve">ВЕДОМОСТЬ РЕСУРСОВ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</si>
</sst>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0000"/>
  </numFmts>
  <fonts count="3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8"/>
      <color rgb="FF000000"/>
      <name val="Arial"/>
      <charset val="204"/>
    </font>
    <font>
      <b/>
      <sz val="12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i/>
      <sz val="9"/>
      <name val="Arial"/>
      <charset val="204"/>
    </font>
    <font>
      <sz val="9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7F7F7F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i/>
      <sz val="9"/>
      <color rgb="FF000000"/>
      <name val="Arial"/>
      <charset val="204"/>
    </font>
    <font>
      <b/>
      <sz val="14"/>
      <color rgb="FF000000"/>
      <name val="Arial"/>
      <charset val="204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0" fillId="0" borderId="0"/>
  </cellStyleXfs>
  <cellXfs count="24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4" fontId="9" fillId="0" borderId="4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9" fillId="2" borderId="4" xfId="0" applyNumberFormat="1" applyFont="1" applyFill="1" applyBorder="1" applyAlignment="1" applyProtection="1">
      <alignment horizontal="left" vertical="top" wrapText="1"/>
    </xf>
    <xf numFmtId="4" fontId="9" fillId="2" borderId="4" xfId="0" applyNumberFormat="1" applyFont="1" applyFill="1" applyBorder="1" applyAlignment="1" applyProtection="1">
      <alignment horizontal="right" vertical="top" wrapText="1"/>
    </xf>
    <xf numFmtId="4" fontId="9" fillId="3" borderId="4" xfId="0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15" fillId="0" borderId="4" xfId="0" applyFont="1" applyBorder="1" applyAlignment="1">
      <alignment horizontal="center" vertical="top" wrapText="1"/>
    </xf>
    <xf numFmtId="2" fontId="15" fillId="0" borderId="4" xfId="0" applyNumberFormat="1" applyFont="1" applyBorder="1" applyAlignment="1">
      <alignment horizontal="center" vertical="top" wrapText="1"/>
    </xf>
    <xf numFmtId="0" fontId="15" fillId="0" borderId="4" xfId="0" applyFont="1" applyBorder="1" applyAlignment="1">
      <alignment horizontal="right" vertical="top" wrapText="1"/>
    </xf>
    <xf numFmtId="0" fontId="15" fillId="0" borderId="4" xfId="0" applyFont="1" applyBorder="1" applyAlignment="1">
      <alignment horizontal="left" vertical="top" wrapText="1"/>
    </xf>
    <xf numFmtId="164" fontId="15" fillId="0" borderId="4" xfId="0" applyNumberFormat="1" applyFont="1" applyBorder="1" applyAlignment="1">
      <alignment horizontal="center" vertical="top" wrapText="1"/>
    </xf>
    <xf numFmtId="165" fontId="15" fillId="0" borderId="4" xfId="0" applyNumberFormat="1" applyFont="1" applyBorder="1" applyAlignment="1">
      <alignment horizontal="center" vertical="top" wrapText="1"/>
    </xf>
    <xf numFmtId="166" fontId="15" fillId="0" borderId="4" xfId="0" applyNumberFormat="1" applyFont="1" applyBorder="1" applyAlignment="1">
      <alignment horizontal="center" vertical="top" wrapText="1"/>
    </xf>
    <xf numFmtId="1" fontId="15" fillId="0" borderId="4" xfId="0" applyNumberFormat="1" applyFont="1" applyBorder="1" applyAlignment="1">
      <alignment horizontal="center" vertical="top" wrapText="1"/>
    </xf>
    <xf numFmtId="167" fontId="15" fillId="0" borderId="4" xfId="0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right" vertical="top"/>
    </xf>
    <xf numFmtId="0" fontId="18" fillId="0" borderId="0" xfId="0" applyFont="1"/>
    <xf numFmtId="0" fontId="15" fillId="0" borderId="0" xfId="0" applyFont="1"/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wrapText="1"/>
    </xf>
    <xf numFmtId="49" fontId="15" fillId="0" borderId="0" xfId="0" applyNumberFormat="1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top" wrapText="1"/>
    </xf>
    <xf numFmtId="49" fontId="18" fillId="0" borderId="0" xfId="0" applyNumberFormat="1" applyFont="1"/>
    <xf numFmtId="0" fontId="25" fillId="0" borderId="1" xfId="0" applyFont="1" applyBorder="1" applyAlignment="1">
      <alignment horizontal="right" vertical="top" wrapText="1"/>
    </xf>
    <xf numFmtId="49" fontId="25" fillId="0" borderId="1" xfId="0" applyNumberFormat="1" applyFont="1" applyBorder="1" applyAlignment="1">
      <alignment horizontal="right" vertical="top" wrapText="1"/>
    </xf>
    <xf numFmtId="49" fontId="25" fillId="0" borderId="1" xfId="0" applyNumberFormat="1" applyFont="1" applyBorder="1" applyAlignment="1">
      <alignment horizontal="center" vertical="top" wrapText="1"/>
    </xf>
    <xf numFmtId="49" fontId="25" fillId="0" borderId="1" xfId="0" applyNumberFormat="1" applyFont="1" applyBorder="1" applyAlignment="1">
      <alignment horizontal="left" vertical="top" wrapText="1"/>
    </xf>
    <xf numFmtId="49" fontId="25" fillId="0" borderId="1" xfId="0" applyNumberFormat="1" applyFont="1" applyBorder="1" applyAlignment="1">
      <alignment horizontal="right" vertical="top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1" fillId="0" borderId="9" xfId="0" applyFont="1" applyBorder="1" applyAlignment="1">
      <alignment horizontal="right" vertical="top" wrapText="1"/>
    </xf>
    <xf numFmtId="49" fontId="21" fillId="0" borderId="9" xfId="0" applyNumberFormat="1" applyFont="1" applyBorder="1" applyAlignment="1">
      <alignment horizontal="right" vertical="top" wrapText="1"/>
    </xf>
    <xf numFmtId="49" fontId="21" fillId="0" borderId="9" xfId="0" applyNumberFormat="1" applyFont="1" applyBorder="1" applyAlignment="1">
      <alignment horizontal="center" vertical="top" wrapText="1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9" xfId="0" applyNumberFormat="1" applyFont="1" applyBorder="1" applyAlignment="1">
      <alignment horizontal="left" vertical="top" wrapText="1"/>
    </xf>
    <xf numFmtId="49" fontId="15" fillId="0" borderId="4" xfId="0" applyNumberFormat="1" applyFont="1" applyBorder="1" applyAlignment="1">
      <alignment horizontal="right" vertical="top" wrapText="1"/>
    </xf>
    <xf numFmtId="49" fontId="15" fillId="0" borderId="4" xfId="0" applyNumberFormat="1" applyFont="1" applyBorder="1" applyAlignment="1">
      <alignment horizontal="center" vertical="top" wrapText="1"/>
    </xf>
    <xf numFmtId="49" fontId="15" fillId="0" borderId="8" xfId="0" applyNumberFormat="1" applyFont="1" applyBorder="1" applyAlignment="1">
      <alignment horizontal="left" vertical="top" wrapText="1"/>
    </xf>
    <xf numFmtId="49" fontId="15" fillId="0" borderId="4" xfId="0" applyNumberFormat="1" applyFont="1" applyBorder="1" applyAlignment="1">
      <alignment horizontal="right" vertical="top"/>
    </xf>
    <xf numFmtId="49" fontId="18" fillId="0" borderId="4" xfId="0" applyNumberFormat="1" applyFont="1" applyBorder="1" applyAlignment="1">
      <alignment horizontal="right" vertical="top" wrapText="1"/>
    </xf>
    <xf numFmtId="49" fontId="26" fillId="0" borderId="4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  <xf numFmtId="0" fontId="20" fillId="0" borderId="0" xfId="0" applyFont="1" applyAlignment="1">
      <alignment wrapText="1"/>
    </xf>
    <xf numFmtId="49" fontId="13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vertical="top"/>
    </xf>
    <xf numFmtId="0" fontId="12" fillId="0" borderId="0" xfId="0" applyFont="1" applyAlignment="1">
      <alignment horizontal="left" vertical="top" wrapText="1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right" vertical="top" wrapText="1"/>
    </xf>
    <xf numFmtId="49" fontId="14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0" fontId="15" fillId="0" borderId="4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top" wrapText="1"/>
    </xf>
    <xf numFmtId="1" fontId="15" fillId="0" borderId="4" xfId="0" applyNumberFormat="1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top" wrapText="1"/>
    </xf>
    <xf numFmtId="0" fontId="21" fillId="0" borderId="0" xfId="0" applyFont="1" applyAlignment="1">
      <alignment vertical="top" wrapText="1"/>
    </xf>
    <xf numFmtId="0" fontId="18" fillId="0" borderId="0" xfId="0" applyFont="1" applyAlignment="1">
      <alignment horizontal="right" vertical="top" wrapText="1"/>
    </xf>
    <xf numFmtId="0" fontId="18" fillId="0" borderId="0" xfId="0" applyFont="1" applyAlignment="1">
      <alignment horizontal="right"/>
    </xf>
    <xf numFmtId="0" fontId="15" fillId="0" borderId="1" xfId="0" applyFont="1" applyBorder="1"/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167" fontId="15" fillId="0" borderId="4" xfId="0" applyNumberFormat="1" applyFont="1" applyBorder="1" applyAlignment="1">
      <alignment horizontal="right" vertical="top" wrapText="1"/>
    </xf>
    <xf numFmtId="0" fontId="15" fillId="0" borderId="4" xfId="0" applyFont="1" applyBorder="1" applyAlignment="1">
      <alignment horizontal="center" vertical="top"/>
    </xf>
    <xf numFmtId="166" fontId="15" fillId="0" borderId="4" xfId="0" applyNumberFormat="1" applyFont="1" applyBorder="1" applyAlignment="1">
      <alignment horizontal="right" vertical="top" wrapText="1"/>
    </xf>
    <xf numFmtId="2" fontId="15" fillId="0" borderId="4" xfId="0" applyNumberFormat="1" applyFont="1" applyBorder="1" applyAlignment="1">
      <alignment horizontal="right" vertical="top" wrapText="1"/>
    </xf>
    <xf numFmtId="165" fontId="15" fillId="0" borderId="4" xfId="0" applyNumberFormat="1" applyFont="1" applyBorder="1" applyAlignment="1">
      <alignment horizontal="right" vertical="top" wrapText="1"/>
    </xf>
    <xf numFmtId="164" fontId="15" fillId="0" borderId="4" xfId="0" applyNumberFormat="1" applyFont="1" applyBorder="1" applyAlignment="1">
      <alignment horizontal="right" vertical="top" wrapText="1"/>
    </xf>
    <xf numFmtId="1" fontId="15" fillId="0" borderId="4" xfId="0" applyNumberFormat="1" applyFont="1" applyBorder="1" applyAlignment="1">
      <alignment horizontal="right" vertical="top" wrapText="1"/>
    </xf>
    <xf numFmtId="49" fontId="15" fillId="0" borderId="4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vertical="center"/>
    </xf>
    <xf numFmtId="0" fontId="31" fillId="0" borderId="0" xfId="1" applyFont="1"/>
    <xf numFmtId="4" fontId="31" fillId="0" borderId="0" xfId="1" applyNumberFormat="1" applyFont="1"/>
    <xf numFmtId="0" fontId="30" fillId="0" borderId="0" xfId="1"/>
    <xf numFmtId="4" fontId="1" fillId="0" borderId="4" xfId="1" applyNumberFormat="1" applyFont="1" applyBorder="1" applyAlignment="1">
      <alignment horizontal="right" vertical="top" wrapText="1"/>
    </xf>
    <xf numFmtId="2" fontId="2" fillId="0" borderId="4" xfId="1" applyNumberFormat="1" applyFont="1" applyBorder="1" applyAlignment="1">
      <alignment horizontal="right" vertical="top" wrapText="1"/>
    </xf>
    <xf numFmtId="165" fontId="1" fillId="0" borderId="4" xfId="1" applyNumberFormat="1" applyFont="1" applyBorder="1" applyAlignment="1">
      <alignment horizontal="right" vertical="top"/>
    </xf>
    <xf numFmtId="0" fontId="1" fillId="0" borderId="4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/>
    </xf>
    <xf numFmtId="49" fontId="1" fillId="0" borderId="4" xfId="1" applyNumberFormat="1" applyFont="1" applyBorder="1" applyAlignment="1">
      <alignment horizontal="center" vertical="top" wrapText="1"/>
    </xf>
    <xf numFmtId="2" fontId="1" fillId="0" borderId="4" xfId="1" applyNumberFormat="1" applyFont="1" applyBorder="1" applyAlignment="1">
      <alignment horizontal="right" vertical="top"/>
    </xf>
    <xf numFmtId="166" fontId="1" fillId="0" borderId="4" xfId="1" applyNumberFormat="1" applyFont="1" applyBorder="1" applyAlignment="1">
      <alignment horizontal="right" vertical="top"/>
    </xf>
    <xf numFmtId="4" fontId="2" fillId="0" borderId="4" xfId="1" applyNumberFormat="1" applyFont="1" applyBorder="1" applyAlignment="1">
      <alignment horizontal="right" vertical="top" wrapText="1"/>
    </xf>
    <xf numFmtId="167" fontId="1" fillId="0" borderId="4" xfId="1" applyNumberFormat="1" applyFont="1" applyBorder="1" applyAlignment="1">
      <alignment horizontal="right" vertical="top"/>
    </xf>
    <xf numFmtId="1" fontId="1" fillId="0" borderId="4" xfId="1" applyNumberFormat="1" applyFont="1" applyBorder="1" applyAlignment="1">
      <alignment horizontal="right" vertical="top"/>
    </xf>
    <xf numFmtId="0" fontId="2" fillId="0" borderId="4" xfId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0" fontId="1" fillId="0" borderId="0" xfId="1" applyFont="1"/>
    <xf numFmtId="0" fontId="3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4" fontId="30" fillId="0" borderId="0" xfId="1" applyNumberFormat="1"/>
    <xf numFmtId="0" fontId="2" fillId="0" borderId="4" xfId="1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22" fillId="0" borderId="4" xfId="0" applyFont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top"/>
    </xf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right" vertical="top" wrapText="1"/>
    </xf>
    <xf numFmtId="0" fontId="2" fillId="0" borderId="4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wrapText="1"/>
    </xf>
    <xf numFmtId="0" fontId="10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9" fillId="0" borderId="8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right" vertical="top" wrapText="1"/>
    </xf>
    <xf numFmtId="0" fontId="9" fillId="0" borderId="3" xfId="1" applyFont="1" applyBorder="1" applyAlignment="1">
      <alignment horizontal="right" vertical="top" wrapText="1"/>
    </xf>
    <xf numFmtId="0" fontId="1" fillId="0" borderId="4" xfId="1" applyFont="1" applyBorder="1" applyAlignment="1">
      <alignment horizontal="center" vertical="top"/>
    </xf>
    <xf numFmtId="0" fontId="9" fillId="0" borderId="4" xfId="1" applyFont="1" applyBorder="1" applyAlignment="1">
      <alignment horizontal="left" vertical="top" wrapText="1"/>
    </xf>
    <xf numFmtId="4" fontId="32" fillId="0" borderId="4" xfId="1" applyNumberFormat="1" applyFont="1" applyBorder="1" applyAlignment="1">
      <alignment horizontal="right" vertical="top"/>
    </xf>
    <xf numFmtId="2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wrapText="1"/>
    </xf>
    <xf numFmtId="49" fontId="19" fillId="0" borderId="1" xfId="0" applyNumberFormat="1" applyFont="1" applyBorder="1" applyAlignment="1">
      <alignment horizontal="center" vertical="top"/>
    </xf>
    <xf numFmtId="49" fontId="19" fillId="0" borderId="0" xfId="0" applyNumberFormat="1" applyFont="1" applyAlignment="1">
      <alignment horizontal="center" vertical="top"/>
    </xf>
    <xf numFmtId="49" fontId="12" fillId="0" borderId="2" xfId="0" applyNumberFormat="1" applyFont="1" applyBorder="1" applyAlignment="1">
      <alignment horizontal="left" vertical="top" wrapText="1"/>
    </xf>
    <xf numFmtId="0" fontId="28" fillId="0" borderId="0" xfId="0" applyFont="1" applyAlignment="1">
      <alignment horizontal="center" vertical="top"/>
    </xf>
    <xf numFmtId="49" fontId="27" fillId="0" borderId="4" xfId="0" applyNumberFormat="1" applyFont="1" applyBorder="1" applyAlignment="1">
      <alignment horizontal="left" vertical="center" wrapText="1"/>
    </xf>
    <xf numFmtId="49" fontId="26" fillId="0" borderId="4" xfId="0" applyNumberFormat="1" applyFont="1" applyBorder="1" applyAlignment="1">
      <alignment horizontal="left" vertical="center" wrapText="1"/>
    </xf>
    <xf numFmtId="49" fontId="20" fillId="0" borderId="0" xfId="0" applyNumberFormat="1" applyFont="1" applyAlignment="1">
      <alignment wrapText="1"/>
    </xf>
    <xf numFmtId="49" fontId="17" fillId="0" borderId="4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22" fillId="0" borderId="8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 xr:uid="{6C5168CD-357C-4EE0-B96E-272F3C61FA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879"/>
  <sheetViews>
    <sheetView tabSelected="1" topLeftCell="A535" workbookViewId="0">
      <selection activeCell="CL539" sqref="CL53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8" width="11.85546875" style="1" customWidth="1"/>
    <col min="9" max="11" width="9.42578125" style="1" customWidth="1"/>
    <col min="12" max="12" width="11.85546875" style="1" customWidth="1"/>
    <col min="13" max="13" width="10.7109375" style="1" customWidth="1"/>
    <col min="14" max="14" width="11" style="1" customWidth="1"/>
    <col min="15" max="15" width="10.8554687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3" hidden="1" customWidth="1"/>
    <col min="63" max="76" width="134.85546875" style="3" hidden="1" customWidth="1"/>
    <col min="77" max="77" width="198.140625" style="4" hidden="1" customWidth="1"/>
    <col min="78" max="78" width="34.140625" style="5" hidden="1" customWidth="1"/>
    <col min="79" max="80" width="169" style="5" hidden="1" customWidth="1"/>
    <col min="81" max="81" width="169" style="6" hidden="1" customWidth="1"/>
    <col min="82" max="84" width="119.85546875" style="5" hidden="1" customWidth="1"/>
    <col min="85" max="85" width="169" style="6" hidden="1" customWidth="1"/>
    <col min="86" max="89" width="119.85546875" style="5" hidden="1" customWidth="1"/>
    <col min="90" max="16384" width="9.140625" style="1"/>
  </cols>
  <sheetData>
    <row r="1" spans="1:76" customFormat="1" ht="15" x14ac:dyDescent="0.25">
      <c r="M1" s="7"/>
    </row>
    <row r="2" spans="1:76" customFormat="1" ht="15" x14ac:dyDescent="0.25">
      <c r="A2" s="199" t="s">
        <v>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8" t="s">
        <v>0</v>
      </c>
      <c r="U2" s="8" t="s">
        <v>1</v>
      </c>
      <c r="V2" s="8" t="s">
        <v>1</v>
      </c>
      <c r="W2" s="8" t="s">
        <v>1</v>
      </c>
      <c r="X2" s="8" t="s">
        <v>1</v>
      </c>
      <c r="Y2" s="8" t="s">
        <v>1</v>
      </c>
      <c r="Z2" s="8" t="s">
        <v>1</v>
      </c>
      <c r="AA2" s="8" t="s">
        <v>1</v>
      </c>
      <c r="AB2" s="8" t="s">
        <v>1</v>
      </c>
      <c r="AC2" s="8" t="s">
        <v>1</v>
      </c>
      <c r="AD2" s="8" t="s">
        <v>1</v>
      </c>
      <c r="AE2" s="8" t="s">
        <v>1</v>
      </c>
      <c r="AF2" s="8" t="s">
        <v>1</v>
      </c>
      <c r="AG2" s="8" t="s">
        <v>1</v>
      </c>
      <c r="AH2" s="8" t="s">
        <v>1</v>
      </c>
      <c r="AI2" s="8" t="s">
        <v>1</v>
      </c>
      <c r="AJ2" s="8" t="s">
        <v>1</v>
      </c>
      <c r="AK2" s="8" t="s">
        <v>1</v>
      </c>
      <c r="AL2" s="8" t="s">
        <v>1</v>
      </c>
    </row>
    <row r="3" spans="1:76" customFormat="1" ht="15" x14ac:dyDescent="0.25">
      <c r="A3" s="194" t="s">
        <v>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1:76" customFormat="1" ht="1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/>
      <c r="S4" s="10"/>
    </row>
    <row r="5" spans="1:76" customFormat="1" ht="28.5" customHeight="1" x14ac:dyDescent="0.25">
      <c r="A5" s="200" t="s">
        <v>3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</row>
    <row r="6" spans="1:76" customFormat="1" ht="21" customHeight="1" x14ac:dyDescent="0.25">
      <c r="A6" s="194" t="s">
        <v>4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</row>
    <row r="7" spans="1:76" customFormat="1" ht="15" x14ac:dyDescent="0.25">
      <c r="A7" s="199" t="s">
        <v>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AM7" s="8" t="s">
        <v>5</v>
      </c>
      <c r="AN7" s="8" t="s">
        <v>1</v>
      </c>
      <c r="AO7" s="8" t="s">
        <v>1</v>
      </c>
      <c r="AP7" s="8" t="s">
        <v>1</v>
      </c>
      <c r="AQ7" s="8" t="s">
        <v>1</v>
      </c>
      <c r="AR7" s="8" t="s">
        <v>1</v>
      </c>
      <c r="AS7" s="8" t="s">
        <v>1</v>
      </c>
      <c r="AT7" s="8" t="s">
        <v>1</v>
      </c>
      <c r="AU7" s="8" t="s">
        <v>1</v>
      </c>
      <c r="AV7" s="8" t="s">
        <v>1</v>
      </c>
      <c r="AW7" s="8" t="s">
        <v>1</v>
      </c>
      <c r="AX7" s="8" t="s">
        <v>1</v>
      </c>
      <c r="AY7" s="8" t="s">
        <v>1</v>
      </c>
      <c r="AZ7" s="8" t="s">
        <v>1</v>
      </c>
      <c r="BA7" s="8" t="s">
        <v>1</v>
      </c>
      <c r="BB7" s="8" t="s">
        <v>1</v>
      </c>
      <c r="BC7" s="8" t="s">
        <v>1</v>
      </c>
      <c r="BD7" s="8" t="s">
        <v>1</v>
      </c>
      <c r="BE7" s="8" t="s">
        <v>1</v>
      </c>
    </row>
    <row r="8" spans="1:76" customFormat="1" ht="15.75" customHeight="1" x14ac:dyDescent="0.25">
      <c r="A8" s="194" t="s">
        <v>6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</row>
    <row r="9" spans="1:76" customFormat="1" ht="15" x14ac:dyDescent="0.25">
      <c r="A9" s="10"/>
      <c r="B9" s="11" t="s">
        <v>7</v>
      </c>
      <c r="C9" s="195" t="s">
        <v>8</v>
      </c>
      <c r="D9" s="195"/>
      <c r="E9" s="195"/>
      <c r="F9" s="195"/>
      <c r="G9" s="195"/>
      <c r="H9" s="12"/>
      <c r="I9" s="12"/>
      <c r="J9" s="12"/>
      <c r="K9" s="12"/>
      <c r="L9" s="12"/>
      <c r="M9" s="12"/>
      <c r="N9" s="12"/>
      <c r="O9" s="10"/>
      <c r="P9" s="10"/>
      <c r="Q9" s="10"/>
      <c r="R9" s="10"/>
      <c r="S9" s="10"/>
      <c r="BF9" s="13" t="s">
        <v>8</v>
      </c>
      <c r="BG9" s="13" t="s">
        <v>1</v>
      </c>
      <c r="BH9" s="13" t="s">
        <v>1</v>
      </c>
      <c r="BI9" s="13" t="s">
        <v>1</v>
      </c>
      <c r="BJ9" s="13" t="s">
        <v>1</v>
      </c>
    </row>
    <row r="10" spans="1:76" customFormat="1" ht="12.75" customHeight="1" x14ac:dyDescent="0.25">
      <c r="B10" s="14" t="s">
        <v>9</v>
      </c>
      <c r="C10" s="14"/>
      <c r="D10" s="15"/>
      <c r="E10" s="16">
        <v>61173593.060000002</v>
      </c>
      <c r="F10" s="17" t="s">
        <v>10</v>
      </c>
      <c r="H10" s="14"/>
      <c r="I10" s="14"/>
      <c r="J10" s="14"/>
      <c r="K10" s="14"/>
      <c r="L10" s="14"/>
      <c r="M10" s="18"/>
      <c r="N10" s="14"/>
    </row>
    <row r="11" spans="1:76" customFormat="1" ht="12.75" customHeight="1" x14ac:dyDescent="0.25">
      <c r="B11" s="14" t="s">
        <v>11</v>
      </c>
      <c r="D11" s="15"/>
      <c r="E11" s="16">
        <v>42030434.109999999</v>
      </c>
      <c r="F11" s="17" t="s">
        <v>10</v>
      </c>
      <c r="H11" s="14"/>
      <c r="I11" s="14"/>
      <c r="J11" s="14"/>
      <c r="K11" s="14"/>
      <c r="L11" s="14"/>
      <c r="M11" s="18"/>
      <c r="N11" s="14"/>
    </row>
    <row r="12" spans="1:76" customFormat="1" ht="12.75" customHeight="1" x14ac:dyDescent="0.25">
      <c r="B12" s="14" t="s">
        <v>12</v>
      </c>
      <c r="C12" s="14"/>
      <c r="D12" s="15"/>
      <c r="E12" s="16">
        <v>8111179.04</v>
      </c>
      <c r="F12" s="17" t="s">
        <v>10</v>
      </c>
      <c r="H12" s="14"/>
      <c r="J12" s="14"/>
      <c r="K12" s="14"/>
      <c r="L12" s="14"/>
      <c r="M12" s="19"/>
      <c r="N12" s="20"/>
    </row>
    <row r="13" spans="1:76" customFormat="1" ht="12.75" customHeight="1" x14ac:dyDescent="0.25">
      <c r="B13" s="14" t="s">
        <v>13</v>
      </c>
      <c r="C13" s="14"/>
      <c r="D13" s="21"/>
      <c r="E13" s="16">
        <v>13307.7</v>
      </c>
      <c r="F13" s="17" t="s">
        <v>14</v>
      </c>
      <c r="H13" s="14"/>
      <c r="J13" s="14"/>
      <c r="K13" s="14"/>
      <c r="L13" s="14"/>
      <c r="M13" s="22"/>
      <c r="N13" s="17"/>
    </row>
    <row r="14" spans="1:76" customFormat="1" ht="12.75" customHeight="1" x14ac:dyDescent="0.25">
      <c r="B14" s="14" t="s">
        <v>15</v>
      </c>
      <c r="C14" s="14"/>
      <c r="D14" s="21"/>
      <c r="E14" s="16">
        <v>2015.95</v>
      </c>
      <c r="F14" s="17" t="s">
        <v>14</v>
      </c>
      <c r="H14" s="14"/>
      <c r="J14" s="14"/>
      <c r="K14" s="14"/>
      <c r="L14" s="14"/>
      <c r="M14" s="22"/>
      <c r="N14" s="17"/>
    </row>
    <row r="15" spans="1:76" customFormat="1" ht="15" x14ac:dyDescent="0.25">
      <c r="B15" s="14" t="s">
        <v>16</v>
      </c>
      <c r="C15" s="14"/>
      <c r="E15" s="23"/>
      <c r="F15" s="196" t="s">
        <v>17</v>
      </c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BK15" s="13" t="s">
        <v>17</v>
      </c>
      <c r="BL15" s="13" t="s">
        <v>1</v>
      </c>
      <c r="BM15" s="13" t="s">
        <v>1</v>
      </c>
      <c r="BN15" s="13" t="s">
        <v>1</v>
      </c>
      <c r="BO15" s="13" t="s">
        <v>1</v>
      </c>
      <c r="BP15" s="13" t="s">
        <v>1</v>
      </c>
      <c r="BQ15" s="13" t="s">
        <v>1</v>
      </c>
      <c r="BR15" s="13" t="s">
        <v>1</v>
      </c>
      <c r="BS15" s="13" t="s">
        <v>1</v>
      </c>
      <c r="BT15" s="13" t="s">
        <v>1</v>
      </c>
      <c r="BU15" s="13" t="s">
        <v>1</v>
      </c>
      <c r="BV15" s="13" t="s">
        <v>1</v>
      </c>
      <c r="BW15" s="13" t="s">
        <v>1</v>
      </c>
      <c r="BX15" s="13" t="s">
        <v>1</v>
      </c>
    </row>
    <row r="16" spans="1:76" customFormat="1" ht="12.75" customHeight="1" x14ac:dyDescent="0.25">
      <c r="A16" s="14"/>
      <c r="B16" s="14"/>
      <c r="D16" s="23"/>
      <c r="E16" s="20"/>
      <c r="F16" s="24"/>
      <c r="G16" s="25"/>
      <c r="H16" s="14"/>
      <c r="I16" s="14"/>
      <c r="J16" s="14"/>
      <c r="K16" s="14"/>
      <c r="L16" s="26"/>
      <c r="M16" s="14"/>
    </row>
    <row r="17" spans="1:81" customFormat="1" ht="15" x14ac:dyDescent="0.25">
      <c r="A17" s="27"/>
    </row>
    <row r="18" spans="1:81" customFormat="1" ht="32.25" customHeight="1" x14ac:dyDescent="0.25">
      <c r="A18" s="197" t="s">
        <v>18</v>
      </c>
      <c r="B18" s="197" t="s">
        <v>19</v>
      </c>
      <c r="C18" s="197" t="s">
        <v>20</v>
      </c>
      <c r="D18" s="197"/>
      <c r="E18" s="197"/>
      <c r="F18" s="197" t="s">
        <v>21</v>
      </c>
      <c r="G18" s="197" t="s">
        <v>22</v>
      </c>
      <c r="H18" s="197" t="s">
        <v>23</v>
      </c>
      <c r="I18" s="197"/>
      <c r="J18" s="197"/>
      <c r="K18" s="197"/>
      <c r="L18" s="197" t="s">
        <v>24</v>
      </c>
      <c r="M18" s="197"/>
      <c r="N18" s="197"/>
      <c r="O18" s="197"/>
      <c r="P18" s="197" t="s">
        <v>25</v>
      </c>
      <c r="Q18" s="197" t="s">
        <v>26</v>
      </c>
      <c r="R18" s="197" t="s">
        <v>27</v>
      </c>
      <c r="S18" s="197" t="s">
        <v>28</v>
      </c>
    </row>
    <row r="19" spans="1:81" customFormat="1" ht="32.25" customHeight="1" x14ac:dyDescent="0.25">
      <c r="A19" s="197"/>
      <c r="B19" s="197"/>
      <c r="C19" s="197"/>
      <c r="D19" s="197"/>
      <c r="E19" s="197"/>
      <c r="F19" s="197"/>
      <c r="G19" s="197"/>
      <c r="H19" s="197" t="s">
        <v>29</v>
      </c>
      <c r="I19" s="197" t="s">
        <v>30</v>
      </c>
      <c r="J19" s="197"/>
      <c r="K19" s="197"/>
      <c r="L19" s="197" t="s">
        <v>29</v>
      </c>
      <c r="M19" s="198" t="s">
        <v>30</v>
      </c>
      <c r="N19" s="198"/>
      <c r="O19" s="198"/>
      <c r="P19" s="198"/>
      <c r="Q19" s="198"/>
      <c r="R19" s="198"/>
      <c r="S19" s="198"/>
    </row>
    <row r="20" spans="1:81" customFormat="1" ht="18.75" customHeight="1" x14ac:dyDescent="0.25">
      <c r="A20" s="197"/>
      <c r="B20" s="197"/>
      <c r="C20" s="197"/>
      <c r="D20" s="197"/>
      <c r="E20" s="197"/>
      <c r="F20" s="197"/>
      <c r="G20" s="197"/>
      <c r="H20" s="197"/>
      <c r="I20" s="29" t="s">
        <v>31</v>
      </c>
      <c r="J20" s="29" t="s">
        <v>32</v>
      </c>
      <c r="K20" s="29" t="s">
        <v>33</v>
      </c>
      <c r="L20" s="197"/>
      <c r="M20" s="29" t="s">
        <v>31</v>
      </c>
      <c r="N20" s="29" t="s">
        <v>32</v>
      </c>
      <c r="O20" s="29" t="s">
        <v>33</v>
      </c>
      <c r="P20" s="198"/>
      <c r="Q20" s="198"/>
      <c r="R20" s="198"/>
      <c r="S20" s="198"/>
    </row>
    <row r="21" spans="1:81" customFormat="1" ht="15" x14ac:dyDescent="0.25">
      <c r="A21" s="28">
        <v>1</v>
      </c>
      <c r="B21" s="28">
        <v>2</v>
      </c>
      <c r="C21" s="198">
        <v>3</v>
      </c>
      <c r="D21" s="198"/>
      <c r="E21" s="198"/>
      <c r="F21" s="28">
        <v>4</v>
      </c>
      <c r="G21" s="28">
        <v>5</v>
      </c>
      <c r="H21" s="28">
        <v>6</v>
      </c>
      <c r="I21" s="28">
        <v>7</v>
      </c>
      <c r="J21" s="28">
        <v>8</v>
      </c>
      <c r="K21" s="28">
        <v>9</v>
      </c>
      <c r="L21" s="28">
        <v>10</v>
      </c>
      <c r="M21" s="28">
        <v>11</v>
      </c>
      <c r="N21" s="28">
        <v>12</v>
      </c>
      <c r="O21" s="28">
        <v>13</v>
      </c>
      <c r="P21" s="28">
        <v>14</v>
      </c>
      <c r="Q21" s="28">
        <v>15</v>
      </c>
      <c r="R21" s="28">
        <v>16</v>
      </c>
      <c r="S21" s="28">
        <v>17</v>
      </c>
    </row>
    <row r="22" spans="1:81" customFormat="1" ht="15" x14ac:dyDescent="0.25">
      <c r="A22" s="193" t="s">
        <v>34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BY22" s="30" t="s">
        <v>34</v>
      </c>
    </row>
    <row r="23" spans="1:81" customFormat="1" ht="33.75" x14ac:dyDescent="0.25">
      <c r="A23" s="31" t="s">
        <v>35</v>
      </c>
      <c r="B23" s="32" t="s">
        <v>36</v>
      </c>
      <c r="C23" s="190" t="s">
        <v>37</v>
      </c>
      <c r="D23" s="190"/>
      <c r="E23" s="190"/>
      <c r="F23" s="31" t="s">
        <v>38</v>
      </c>
      <c r="G23" s="33">
        <v>544.20000000000005</v>
      </c>
      <c r="H23" s="34">
        <v>522.32000000000005</v>
      </c>
      <c r="I23" s="35">
        <v>185.17</v>
      </c>
      <c r="J23" s="35">
        <v>337.15</v>
      </c>
      <c r="K23" s="35">
        <v>59.64</v>
      </c>
      <c r="L23" s="34">
        <v>5378960.8499999996</v>
      </c>
      <c r="M23" s="34">
        <v>3146075.2</v>
      </c>
      <c r="N23" s="34">
        <v>2232885.65</v>
      </c>
      <c r="O23" s="34">
        <v>1013262.08</v>
      </c>
      <c r="P23" s="36">
        <v>11.028499999999999</v>
      </c>
      <c r="Q23" s="35">
        <v>6001.71</v>
      </c>
      <c r="R23" s="37">
        <v>3.266</v>
      </c>
      <c r="S23" s="35">
        <v>1777.36</v>
      </c>
      <c r="BY23" s="30"/>
      <c r="BZ23" s="5" t="s">
        <v>37</v>
      </c>
    </row>
    <row r="24" spans="1:81" customFormat="1" ht="56.25" x14ac:dyDescent="0.25">
      <c r="A24" s="38"/>
      <c r="B24" s="39" t="s">
        <v>39</v>
      </c>
      <c r="C24" s="188" t="s">
        <v>40</v>
      </c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9"/>
      <c r="BY24" s="30"/>
      <c r="CA24" s="5" t="s">
        <v>40</v>
      </c>
    </row>
    <row r="25" spans="1:81" customFormat="1" ht="15" x14ac:dyDescent="0.25">
      <c r="A25" s="38"/>
      <c r="B25" s="40" t="s">
        <v>35</v>
      </c>
      <c r="C25" s="188" t="s">
        <v>41</v>
      </c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9"/>
      <c r="BY25" s="30"/>
      <c r="CB25" s="5" t="s">
        <v>41</v>
      </c>
    </row>
    <row r="26" spans="1:81" customFormat="1" ht="15" x14ac:dyDescent="0.25">
      <c r="A26" s="41"/>
      <c r="B26" s="42"/>
      <c r="C26" s="42"/>
      <c r="D26" s="42"/>
      <c r="E26" s="43" t="s">
        <v>42</v>
      </c>
      <c r="F26" s="44"/>
      <c r="G26" s="45"/>
      <c r="H26" s="15"/>
      <c r="I26" s="15"/>
      <c r="J26" s="15"/>
      <c r="K26" s="15"/>
      <c r="L26" s="46">
        <v>3784996.92</v>
      </c>
      <c r="M26" s="47"/>
      <c r="N26" s="47"/>
      <c r="O26" s="47"/>
      <c r="P26" s="47"/>
      <c r="Q26" s="47"/>
      <c r="R26" s="15"/>
      <c r="S26" s="48"/>
      <c r="BY26" s="30"/>
    </row>
    <row r="27" spans="1:81" customFormat="1" ht="15" x14ac:dyDescent="0.25">
      <c r="A27" s="41"/>
      <c r="B27" s="42"/>
      <c r="C27" s="42"/>
      <c r="D27" s="42"/>
      <c r="E27" s="43" t="s">
        <v>43</v>
      </c>
      <c r="F27" s="44"/>
      <c r="G27" s="45"/>
      <c r="H27" s="15"/>
      <c r="I27" s="15"/>
      <c r="J27" s="15"/>
      <c r="K27" s="15"/>
      <c r="L27" s="46">
        <v>2162855.39</v>
      </c>
      <c r="M27" s="47"/>
      <c r="N27" s="47"/>
      <c r="O27" s="47"/>
      <c r="P27" s="47"/>
      <c r="Q27" s="47"/>
      <c r="R27" s="15"/>
      <c r="S27" s="48"/>
      <c r="BY27" s="30"/>
    </row>
    <row r="28" spans="1:81" customFormat="1" ht="45" x14ac:dyDescent="0.25">
      <c r="A28" s="31" t="s">
        <v>44</v>
      </c>
      <c r="B28" s="32" t="s">
        <v>45</v>
      </c>
      <c r="C28" s="190" t="s">
        <v>46</v>
      </c>
      <c r="D28" s="190"/>
      <c r="E28" s="190"/>
      <c r="F28" s="31" t="s">
        <v>47</v>
      </c>
      <c r="G28" s="49">
        <v>1306.08</v>
      </c>
      <c r="H28" s="34">
        <v>4.95</v>
      </c>
      <c r="I28" s="50"/>
      <c r="J28" s="35">
        <v>4.95</v>
      </c>
      <c r="K28" s="50"/>
      <c r="L28" s="34">
        <v>78600.740000000005</v>
      </c>
      <c r="M28" s="50"/>
      <c r="N28" s="34">
        <v>78600.740000000005</v>
      </c>
      <c r="O28" s="50"/>
      <c r="P28" s="51">
        <v>0</v>
      </c>
      <c r="Q28" s="51">
        <v>0</v>
      </c>
      <c r="R28" s="51">
        <v>0</v>
      </c>
      <c r="S28" s="51">
        <v>0</v>
      </c>
      <c r="BY28" s="30"/>
      <c r="BZ28" s="5" t="s">
        <v>46</v>
      </c>
    </row>
    <row r="29" spans="1:81" customFormat="1" ht="15" x14ac:dyDescent="0.25">
      <c r="A29" s="52"/>
      <c r="B29" s="53"/>
      <c r="C29" s="191" t="s">
        <v>48</v>
      </c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2"/>
      <c r="BY29" s="30"/>
      <c r="CC29" s="6" t="s">
        <v>48</v>
      </c>
    </row>
    <row r="30" spans="1:81" customFormat="1" ht="56.25" x14ac:dyDescent="0.25">
      <c r="A30" s="38"/>
      <c r="B30" s="39" t="s">
        <v>39</v>
      </c>
      <c r="C30" s="188" t="s">
        <v>40</v>
      </c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9"/>
      <c r="BY30" s="30"/>
      <c r="CA30" s="5" t="s">
        <v>40</v>
      </c>
    </row>
    <row r="31" spans="1:81" customFormat="1" ht="15" x14ac:dyDescent="0.25">
      <c r="A31" s="38"/>
      <c r="B31" s="40" t="s">
        <v>49</v>
      </c>
      <c r="C31" s="188" t="s">
        <v>50</v>
      </c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9"/>
      <c r="BY31" s="30"/>
      <c r="CB31" s="5" t="s">
        <v>50</v>
      </c>
    </row>
    <row r="32" spans="1:81" customFormat="1" ht="45" x14ac:dyDescent="0.25">
      <c r="A32" s="31" t="s">
        <v>49</v>
      </c>
      <c r="B32" s="32" t="s">
        <v>51</v>
      </c>
      <c r="C32" s="190" t="s">
        <v>52</v>
      </c>
      <c r="D32" s="190"/>
      <c r="E32" s="190"/>
      <c r="F32" s="31" t="s">
        <v>47</v>
      </c>
      <c r="G32" s="49">
        <v>1306.08</v>
      </c>
      <c r="H32" s="34">
        <v>4.3899999999999997</v>
      </c>
      <c r="I32" s="50"/>
      <c r="J32" s="35">
        <v>4.3899999999999997</v>
      </c>
      <c r="K32" s="50"/>
      <c r="L32" s="34">
        <v>69826.710000000006</v>
      </c>
      <c r="M32" s="50"/>
      <c r="N32" s="34">
        <v>69826.710000000006</v>
      </c>
      <c r="O32" s="50"/>
      <c r="P32" s="51">
        <v>0</v>
      </c>
      <c r="Q32" s="51">
        <v>0</v>
      </c>
      <c r="R32" s="51">
        <v>0</v>
      </c>
      <c r="S32" s="51">
        <v>0</v>
      </c>
      <c r="BY32" s="30"/>
      <c r="BZ32" s="5" t="s">
        <v>52</v>
      </c>
    </row>
    <row r="33" spans="1:83" customFormat="1" ht="56.25" x14ac:dyDescent="0.25">
      <c r="A33" s="38"/>
      <c r="B33" s="39" t="s">
        <v>39</v>
      </c>
      <c r="C33" s="188" t="s">
        <v>40</v>
      </c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9"/>
      <c r="BY33" s="30"/>
      <c r="CA33" s="5" t="s">
        <v>40</v>
      </c>
    </row>
    <row r="34" spans="1:83" customFormat="1" ht="15" x14ac:dyDescent="0.25">
      <c r="A34" s="38"/>
      <c r="B34" s="40" t="s">
        <v>49</v>
      </c>
      <c r="C34" s="188" t="s">
        <v>50</v>
      </c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9"/>
      <c r="BY34" s="30"/>
      <c r="CB34" s="5" t="s">
        <v>50</v>
      </c>
    </row>
    <row r="35" spans="1:83" customFormat="1" ht="15" x14ac:dyDescent="0.25">
      <c r="A35" s="183" t="s">
        <v>53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54">
        <v>5527388.2999999998</v>
      </c>
      <c r="M35" s="54">
        <v>3146075.2</v>
      </c>
      <c r="N35" s="54">
        <v>2381313.1</v>
      </c>
      <c r="O35" s="54">
        <v>1013262.08</v>
      </c>
      <c r="P35" s="55"/>
      <c r="Q35" s="56">
        <v>6001.71</v>
      </c>
      <c r="R35" s="55"/>
      <c r="S35" s="56">
        <v>1777.36</v>
      </c>
      <c r="BY35" s="30"/>
      <c r="CD35" s="57" t="s">
        <v>53</v>
      </c>
    </row>
    <row r="36" spans="1:83" customFormat="1" ht="15" x14ac:dyDescent="0.25">
      <c r="A36" s="183" t="s">
        <v>54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54">
        <v>3784996.92</v>
      </c>
      <c r="M36" s="58"/>
      <c r="N36" s="58"/>
      <c r="O36" s="58"/>
      <c r="P36" s="55"/>
      <c r="Q36" s="55"/>
      <c r="R36" s="55"/>
      <c r="S36" s="55"/>
      <c r="BY36" s="30"/>
      <c r="CD36" s="57" t="s">
        <v>54</v>
      </c>
    </row>
    <row r="37" spans="1:83" customFormat="1" ht="15" x14ac:dyDescent="0.25">
      <c r="A37" s="187" t="s">
        <v>55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50"/>
      <c r="M37" s="50"/>
      <c r="N37" s="50"/>
      <c r="O37" s="50"/>
      <c r="P37" s="59"/>
      <c r="Q37" s="59"/>
      <c r="R37" s="59"/>
      <c r="S37" s="59"/>
      <c r="BY37" s="30"/>
      <c r="CD37" s="57"/>
      <c r="CE37" s="5" t="s">
        <v>55</v>
      </c>
    </row>
    <row r="38" spans="1:83" customFormat="1" ht="15" x14ac:dyDescent="0.25">
      <c r="A38" s="187" t="s">
        <v>56</v>
      </c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34">
        <v>3784996.92</v>
      </c>
      <c r="M38" s="50"/>
      <c r="N38" s="50"/>
      <c r="O38" s="50"/>
      <c r="P38" s="59"/>
      <c r="Q38" s="59"/>
      <c r="R38" s="59"/>
      <c r="S38" s="59"/>
      <c r="BY38" s="30"/>
      <c r="CD38" s="57"/>
      <c r="CE38" s="5" t="s">
        <v>56</v>
      </c>
    </row>
    <row r="39" spans="1:83" customFormat="1" ht="15" x14ac:dyDescent="0.25">
      <c r="A39" s="183" t="s">
        <v>57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54">
        <v>2162855.39</v>
      </c>
      <c r="M39" s="58"/>
      <c r="N39" s="58"/>
      <c r="O39" s="58"/>
      <c r="P39" s="55"/>
      <c r="Q39" s="55"/>
      <c r="R39" s="55"/>
      <c r="S39" s="55"/>
      <c r="BY39" s="30"/>
      <c r="CD39" s="57" t="s">
        <v>57</v>
      </c>
    </row>
    <row r="40" spans="1:83" customFormat="1" ht="15" x14ac:dyDescent="0.25">
      <c r="A40" s="187" t="s">
        <v>55</v>
      </c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50"/>
      <c r="M40" s="50"/>
      <c r="N40" s="50"/>
      <c r="O40" s="50"/>
      <c r="P40" s="59"/>
      <c r="Q40" s="59"/>
      <c r="R40" s="59"/>
      <c r="S40" s="59"/>
      <c r="BY40" s="30"/>
      <c r="CD40" s="57"/>
      <c r="CE40" s="5" t="s">
        <v>55</v>
      </c>
    </row>
    <row r="41" spans="1:83" customFormat="1" ht="15" x14ac:dyDescent="0.25">
      <c r="A41" s="187" t="s">
        <v>58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34">
        <v>2162855.39</v>
      </c>
      <c r="M41" s="50"/>
      <c r="N41" s="50"/>
      <c r="O41" s="50"/>
      <c r="P41" s="59"/>
      <c r="Q41" s="59"/>
      <c r="R41" s="59"/>
      <c r="S41" s="59"/>
      <c r="BY41" s="30"/>
      <c r="CD41" s="57"/>
      <c r="CE41" s="5" t="s">
        <v>58</v>
      </c>
    </row>
    <row r="42" spans="1:83" customFormat="1" ht="15" x14ac:dyDescent="0.25">
      <c r="A42" s="183" t="s">
        <v>59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58"/>
      <c r="M42" s="58"/>
      <c r="N42" s="58"/>
      <c r="O42" s="58"/>
      <c r="P42" s="55"/>
      <c r="Q42" s="55"/>
      <c r="R42" s="55"/>
      <c r="S42" s="55"/>
      <c r="BY42" s="30"/>
      <c r="CD42" s="57" t="s">
        <v>59</v>
      </c>
    </row>
    <row r="43" spans="1:83" customFormat="1" ht="22.5" x14ac:dyDescent="0.25">
      <c r="A43" s="187" t="s">
        <v>60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50"/>
      <c r="M43" s="50"/>
      <c r="N43" s="50"/>
      <c r="O43" s="50"/>
      <c r="P43" s="59"/>
      <c r="Q43" s="59"/>
      <c r="R43" s="59"/>
      <c r="S43" s="59"/>
      <c r="BY43" s="30"/>
      <c r="CD43" s="57"/>
      <c r="CE43" s="5" t="s">
        <v>60</v>
      </c>
    </row>
    <row r="44" spans="1:83" customFormat="1" ht="15" x14ac:dyDescent="0.25">
      <c r="A44" s="187" t="s">
        <v>61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34">
        <v>5378960.8499999996</v>
      </c>
      <c r="M44" s="34">
        <v>3146075.2</v>
      </c>
      <c r="N44" s="34">
        <v>2232885.65</v>
      </c>
      <c r="O44" s="34">
        <v>1013262.08</v>
      </c>
      <c r="P44" s="59"/>
      <c r="Q44" s="60">
        <v>6001.71</v>
      </c>
      <c r="R44" s="59"/>
      <c r="S44" s="60">
        <v>1777.36</v>
      </c>
      <c r="BY44" s="30"/>
      <c r="CD44" s="57"/>
      <c r="CE44" s="5" t="s">
        <v>61</v>
      </c>
    </row>
    <row r="45" spans="1:83" customFormat="1" ht="15" x14ac:dyDescent="0.25">
      <c r="A45" s="187" t="s">
        <v>62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34">
        <v>3784996.92</v>
      </c>
      <c r="M45" s="50"/>
      <c r="N45" s="50"/>
      <c r="O45" s="50"/>
      <c r="P45" s="59"/>
      <c r="Q45" s="59"/>
      <c r="R45" s="59"/>
      <c r="S45" s="59"/>
      <c r="BY45" s="30"/>
      <c r="CD45" s="57"/>
      <c r="CE45" s="5" t="s">
        <v>62</v>
      </c>
    </row>
    <row r="46" spans="1:83" customFormat="1" ht="15" x14ac:dyDescent="0.25">
      <c r="A46" s="187" t="s">
        <v>63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34">
        <v>2162855.39</v>
      </c>
      <c r="M46" s="50"/>
      <c r="N46" s="50"/>
      <c r="O46" s="50"/>
      <c r="P46" s="59"/>
      <c r="Q46" s="59"/>
      <c r="R46" s="59"/>
      <c r="S46" s="59"/>
      <c r="BY46" s="30"/>
      <c r="CD46" s="57"/>
      <c r="CE46" s="5" t="s">
        <v>63</v>
      </c>
    </row>
    <row r="47" spans="1:83" customFormat="1" ht="15" x14ac:dyDescent="0.25">
      <c r="A47" s="187" t="s">
        <v>64</v>
      </c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34">
        <v>11326813.16</v>
      </c>
      <c r="M47" s="50"/>
      <c r="N47" s="50"/>
      <c r="O47" s="50"/>
      <c r="P47" s="59"/>
      <c r="Q47" s="60">
        <v>6001.71</v>
      </c>
      <c r="R47" s="59"/>
      <c r="S47" s="60">
        <v>1777.36</v>
      </c>
      <c r="BY47" s="30"/>
      <c r="CD47" s="57"/>
      <c r="CE47" s="5" t="s">
        <v>64</v>
      </c>
    </row>
    <row r="48" spans="1:83" customFormat="1" ht="15" x14ac:dyDescent="0.25">
      <c r="A48" s="187" t="s">
        <v>65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50"/>
      <c r="M48" s="50"/>
      <c r="N48" s="50"/>
      <c r="O48" s="50"/>
      <c r="P48" s="59"/>
      <c r="Q48" s="59"/>
      <c r="R48" s="59"/>
      <c r="S48" s="59"/>
      <c r="BY48" s="30"/>
      <c r="CD48" s="57"/>
      <c r="CE48" s="5" t="s">
        <v>65</v>
      </c>
    </row>
    <row r="49" spans="1:84" customFormat="1" ht="15" x14ac:dyDescent="0.25">
      <c r="A49" s="187" t="s">
        <v>66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34">
        <v>148427.45000000001</v>
      </c>
      <c r="M49" s="50"/>
      <c r="N49" s="34">
        <v>148427.45000000001</v>
      </c>
      <c r="O49" s="50"/>
      <c r="P49" s="59"/>
      <c r="Q49" s="59"/>
      <c r="R49" s="59"/>
      <c r="S49" s="59"/>
      <c r="BY49" s="30"/>
      <c r="CD49" s="57"/>
      <c r="CE49" s="5" t="s">
        <v>66</v>
      </c>
    </row>
    <row r="50" spans="1:84" customFormat="1" ht="15" x14ac:dyDescent="0.25">
      <c r="A50" s="187" t="s">
        <v>67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34">
        <v>11475240.609999999</v>
      </c>
      <c r="M50" s="50"/>
      <c r="N50" s="50"/>
      <c r="O50" s="50"/>
      <c r="P50" s="59"/>
      <c r="Q50" s="60">
        <v>6001.71</v>
      </c>
      <c r="R50" s="59"/>
      <c r="S50" s="60">
        <v>1777.36</v>
      </c>
      <c r="BY50" s="30"/>
      <c r="CD50" s="57"/>
      <c r="CE50" s="5" t="s">
        <v>67</v>
      </c>
    </row>
    <row r="51" spans="1:84" customFormat="1" ht="15" x14ac:dyDescent="0.25">
      <c r="A51" s="187" t="s">
        <v>68</v>
      </c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50"/>
      <c r="M51" s="50"/>
      <c r="N51" s="50"/>
      <c r="O51" s="50"/>
      <c r="P51" s="59"/>
      <c r="Q51" s="59"/>
      <c r="R51" s="59"/>
      <c r="S51" s="59"/>
      <c r="BY51" s="30"/>
      <c r="CD51" s="57"/>
      <c r="CE51" s="5" t="s">
        <v>68</v>
      </c>
    </row>
    <row r="52" spans="1:84" customFormat="1" ht="15" x14ac:dyDescent="0.25">
      <c r="A52" s="187" t="s">
        <v>69</v>
      </c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34">
        <v>3146075.2</v>
      </c>
      <c r="M52" s="50"/>
      <c r="N52" s="50"/>
      <c r="O52" s="50"/>
      <c r="P52" s="59"/>
      <c r="Q52" s="59"/>
      <c r="R52" s="59"/>
      <c r="S52" s="59"/>
      <c r="BY52" s="30"/>
      <c r="CD52" s="57"/>
      <c r="CE52" s="5" t="s">
        <v>69</v>
      </c>
    </row>
    <row r="53" spans="1:84" customFormat="1" ht="15" x14ac:dyDescent="0.25">
      <c r="A53" s="187" t="s">
        <v>70</v>
      </c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34">
        <v>2381313.1</v>
      </c>
      <c r="M53" s="50"/>
      <c r="N53" s="50"/>
      <c r="O53" s="50"/>
      <c r="P53" s="59"/>
      <c r="Q53" s="59"/>
      <c r="R53" s="59"/>
      <c r="S53" s="59"/>
      <c r="BY53" s="30"/>
      <c r="CD53" s="57"/>
      <c r="CE53" s="5" t="s">
        <v>70</v>
      </c>
    </row>
    <row r="54" spans="1:84" customFormat="1" ht="15" x14ac:dyDescent="0.25">
      <c r="A54" s="187" t="s">
        <v>71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34">
        <v>1013262.08</v>
      </c>
      <c r="M54" s="50"/>
      <c r="N54" s="50"/>
      <c r="O54" s="50"/>
      <c r="P54" s="59"/>
      <c r="Q54" s="59"/>
      <c r="R54" s="59"/>
      <c r="S54" s="59"/>
      <c r="BY54" s="30"/>
      <c r="CD54" s="57"/>
      <c r="CE54" s="5" t="s">
        <v>71</v>
      </c>
    </row>
    <row r="55" spans="1:84" customFormat="1" ht="15" x14ac:dyDescent="0.25">
      <c r="A55" s="187" t="s">
        <v>72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34">
        <v>3784996.92</v>
      </c>
      <c r="M55" s="50"/>
      <c r="N55" s="50"/>
      <c r="O55" s="50"/>
      <c r="P55" s="59"/>
      <c r="Q55" s="59"/>
      <c r="R55" s="59"/>
      <c r="S55" s="59"/>
      <c r="BY55" s="30"/>
      <c r="CD55" s="57"/>
      <c r="CE55" s="5" t="s">
        <v>72</v>
      </c>
    </row>
    <row r="56" spans="1:84" customFormat="1" ht="15" x14ac:dyDescent="0.25">
      <c r="A56" s="187" t="s">
        <v>73</v>
      </c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34">
        <v>2162855.39</v>
      </c>
      <c r="M56" s="50"/>
      <c r="N56" s="50"/>
      <c r="O56" s="50"/>
      <c r="P56" s="59"/>
      <c r="Q56" s="59"/>
      <c r="R56" s="59"/>
      <c r="S56" s="59"/>
      <c r="BY56" s="30"/>
      <c r="CD56" s="57"/>
      <c r="CE56" s="5" t="s">
        <v>73</v>
      </c>
    </row>
    <row r="57" spans="1:84" customFormat="1" ht="15" x14ac:dyDescent="0.25">
      <c r="A57" s="183" t="s">
        <v>74</v>
      </c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79">
        <v>11475240.609999999</v>
      </c>
      <c r="M57" s="58"/>
      <c r="N57" s="58"/>
      <c r="O57" s="58"/>
      <c r="P57" s="59"/>
      <c r="Q57" s="56">
        <v>6001.71</v>
      </c>
      <c r="R57" s="59"/>
      <c r="S57" s="56">
        <v>1777.36</v>
      </c>
      <c r="BY57" s="30"/>
      <c r="CD57" s="57"/>
      <c r="CF57" s="57" t="s">
        <v>74</v>
      </c>
    </row>
    <row r="58" spans="1:84" customFormat="1" ht="15" x14ac:dyDescent="0.25">
      <c r="A58" s="193" t="s">
        <v>75</v>
      </c>
      <c r="B58" s="193"/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BY58" s="30" t="s">
        <v>75</v>
      </c>
      <c r="CD58" s="57"/>
      <c r="CF58" s="57"/>
    </row>
    <row r="59" spans="1:84" customFormat="1" ht="56.25" x14ac:dyDescent="0.25">
      <c r="A59" s="31" t="s">
        <v>76</v>
      </c>
      <c r="B59" s="32" t="s">
        <v>77</v>
      </c>
      <c r="C59" s="190" t="s">
        <v>78</v>
      </c>
      <c r="D59" s="190"/>
      <c r="E59" s="190"/>
      <c r="F59" s="31" t="s">
        <v>79</v>
      </c>
      <c r="G59" s="61">
        <v>226.33199999999999</v>
      </c>
      <c r="H59" s="34">
        <v>68.59</v>
      </c>
      <c r="I59" s="35">
        <v>7.26</v>
      </c>
      <c r="J59" s="35">
        <v>54.61</v>
      </c>
      <c r="K59" s="35">
        <v>6.1</v>
      </c>
      <c r="L59" s="34">
        <v>215576.85</v>
      </c>
      <c r="M59" s="34">
        <v>51275.05</v>
      </c>
      <c r="N59" s="34">
        <v>150430.73000000001</v>
      </c>
      <c r="O59" s="34">
        <v>43067.79</v>
      </c>
      <c r="P59" s="36">
        <v>0.44850000000000001</v>
      </c>
      <c r="Q59" s="35">
        <v>101.51</v>
      </c>
      <c r="R59" s="36">
        <v>0.33350000000000002</v>
      </c>
      <c r="S59" s="35">
        <v>75.48</v>
      </c>
      <c r="BY59" s="30"/>
      <c r="BZ59" s="5" t="s">
        <v>78</v>
      </c>
      <c r="CD59" s="57"/>
      <c r="CF59" s="57"/>
    </row>
    <row r="60" spans="1:84" customFormat="1" ht="15" x14ac:dyDescent="0.25">
      <c r="A60" s="52"/>
      <c r="B60" s="53"/>
      <c r="C60" s="191" t="s">
        <v>80</v>
      </c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2"/>
      <c r="BY60" s="30"/>
      <c r="CC60" s="6" t="s">
        <v>80</v>
      </c>
      <c r="CD60" s="57"/>
      <c r="CF60" s="57"/>
    </row>
    <row r="61" spans="1:84" customFormat="1" ht="56.25" x14ac:dyDescent="0.25">
      <c r="A61" s="38"/>
      <c r="B61" s="39" t="s">
        <v>39</v>
      </c>
      <c r="C61" s="188" t="s">
        <v>40</v>
      </c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9"/>
      <c r="BY61" s="30"/>
      <c r="CA61" s="5" t="s">
        <v>40</v>
      </c>
      <c r="CD61" s="57"/>
      <c r="CF61" s="57"/>
    </row>
    <row r="62" spans="1:84" customFormat="1" ht="15" x14ac:dyDescent="0.25">
      <c r="A62" s="38"/>
      <c r="B62" s="40" t="s">
        <v>35</v>
      </c>
      <c r="C62" s="188" t="s">
        <v>41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9"/>
      <c r="BY62" s="30"/>
      <c r="CB62" s="5" t="s">
        <v>41</v>
      </c>
      <c r="CD62" s="57"/>
      <c r="CF62" s="57"/>
    </row>
    <row r="63" spans="1:84" customFormat="1" ht="15" x14ac:dyDescent="0.25">
      <c r="A63" s="41"/>
      <c r="B63" s="42"/>
      <c r="C63" s="42"/>
      <c r="D63" s="42"/>
      <c r="E63" s="43" t="s">
        <v>81</v>
      </c>
      <c r="F63" s="44"/>
      <c r="G63" s="45"/>
      <c r="H63" s="15"/>
      <c r="I63" s="15"/>
      <c r="J63" s="15"/>
      <c r="K63" s="15"/>
      <c r="L63" s="46">
        <v>88682.27</v>
      </c>
      <c r="M63" s="47"/>
      <c r="N63" s="47"/>
      <c r="O63" s="47"/>
      <c r="P63" s="47"/>
      <c r="Q63" s="47"/>
      <c r="R63" s="15"/>
      <c r="S63" s="48"/>
      <c r="BY63" s="30"/>
      <c r="CD63" s="57"/>
      <c r="CF63" s="57"/>
    </row>
    <row r="64" spans="1:84" customFormat="1" ht="15" x14ac:dyDescent="0.25">
      <c r="A64" s="41"/>
      <c r="B64" s="42"/>
      <c r="C64" s="42"/>
      <c r="D64" s="42"/>
      <c r="E64" s="43" t="s">
        <v>82</v>
      </c>
      <c r="F64" s="44"/>
      <c r="G64" s="45"/>
      <c r="H64" s="15"/>
      <c r="I64" s="15"/>
      <c r="J64" s="15"/>
      <c r="K64" s="15"/>
      <c r="L64" s="46">
        <v>48114.85</v>
      </c>
      <c r="M64" s="47"/>
      <c r="N64" s="47"/>
      <c r="O64" s="47"/>
      <c r="P64" s="47"/>
      <c r="Q64" s="47"/>
      <c r="R64" s="15"/>
      <c r="S64" s="48"/>
      <c r="BY64" s="30"/>
      <c r="CD64" s="57"/>
      <c r="CF64" s="57"/>
    </row>
    <row r="65" spans="1:84" customFormat="1" ht="56.25" x14ac:dyDescent="0.25">
      <c r="A65" s="31" t="s">
        <v>83</v>
      </c>
      <c r="B65" s="32" t="s">
        <v>84</v>
      </c>
      <c r="C65" s="190" t="s">
        <v>85</v>
      </c>
      <c r="D65" s="190"/>
      <c r="E65" s="190"/>
      <c r="F65" s="31" t="s">
        <v>86</v>
      </c>
      <c r="G65" s="61">
        <v>226.33199999999999</v>
      </c>
      <c r="H65" s="34">
        <v>2.17</v>
      </c>
      <c r="I65" s="35">
        <v>1.86</v>
      </c>
      <c r="J65" s="35">
        <v>0.31</v>
      </c>
      <c r="K65" s="50"/>
      <c r="L65" s="34">
        <v>14019.38</v>
      </c>
      <c r="M65" s="34">
        <v>13164.12</v>
      </c>
      <c r="N65" s="35">
        <v>855.26</v>
      </c>
      <c r="O65" s="50"/>
      <c r="P65" s="37">
        <v>0.115</v>
      </c>
      <c r="Q65" s="35">
        <v>26.03</v>
      </c>
      <c r="R65" s="51">
        <v>0</v>
      </c>
      <c r="S65" s="51">
        <v>0</v>
      </c>
      <c r="BY65" s="30"/>
      <c r="BZ65" s="5" t="s">
        <v>85</v>
      </c>
      <c r="CD65" s="57"/>
      <c r="CF65" s="57"/>
    </row>
    <row r="66" spans="1:84" customFormat="1" ht="56.25" x14ac:dyDescent="0.25">
      <c r="A66" s="38"/>
      <c r="B66" s="39" t="s">
        <v>39</v>
      </c>
      <c r="C66" s="188" t="s">
        <v>40</v>
      </c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9"/>
      <c r="BY66" s="30"/>
      <c r="CA66" s="5" t="s">
        <v>40</v>
      </c>
      <c r="CD66" s="57"/>
      <c r="CF66" s="57"/>
    </row>
    <row r="67" spans="1:84" customFormat="1" ht="15" x14ac:dyDescent="0.25">
      <c r="A67" s="38"/>
      <c r="B67" s="40" t="s">
        <v>35</v>
      </c>
      <c r="C67" s="188" t="s">
        <v>41</v>
      </c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9"/>
      <c r="BY67" s="30"/>
      <c r="CB67" s="5" t="s">
        <v>41</v>
      </c>
      <c r="CD67" s="57"/>
      <c r="CF67" s="57"/>
    </row>
    <row r="68" spans="1:84" customFormat="1" ht="15" x14ac:dyDescent="0.25">
      <c r="A68" s="41"/>
      <c r="B68" s="42"/>
      <c r="C68" s="42"/>
      <c r="D68" s="42"/>
      <c r="E68" s="43" t="s">
        <v>87</v>
      </c>
      <c r="F68" s="44"/>
      <c r="G68" s="45"/>
      <c r="H68" s="15"/>
      <c r="I68" s="15"/>
      <c r="J68" s="15"/>
      <c r="K68" s="15"/>
      <c r="L68" s="46">
        <v>12374.27</v>
      </c>
      <c r="M68" s="47"/>
      <c r="N68" s="47"/>
      <c r="O68" s="47"/>
      <c r="P68" s="47"/>
      <c r="Q68" s="47"/>
      <c r="R68" s="15"/>
      <c r="S68" s="48"/>
      <c r="BY68" s="30"/>
      <c r="CD68" s="57"/>
      <c r="CF68" s="57"/>
    </row>
    <row r="69" spans="1:84" customFormat="1" ht="15" x14ac:dyDescent="0.25">
      <c r="A69" s="41"/>
      <c r="B69" s="42"/>
      <c r="C69" s="42"/>
      <c r="D69" s="42"/>
      <c r="E69" s="43" t="s">
        <v>88</v>
      </c>
      <c r="F69" s="44"/>
      <c r="G69" s="45"/>
      <c r="H69" s="15"/>
      <c r="I69" s="15"/>
      <c r="J69" s="15"/>
      <c r="K69" s="15"/>
      <c r="L69" s="46">
        <v>6713.7</v>
      </c>
      <c r="M69" s="47"/>
      <c r="N69" s="47"/>
      <c r="O69" s="47"/>
      <c r="P69" s="47"/>
      <c r="Q69" s="47"/>
      <c r="R69" s="15"/>
      <c r="S69" s="48"/>
      <c r="BY69" s="30"/>
      <c r="CD69" s="57"/>
      <c r="CF69" s="57"/>
    </row>
    <row r="70" spans="1:84" customFormat="1" ht="45" x14ac:dyDescent="0.25">
      <c r="A70" s="31" t="s">
        <v>89</v>
      </c>
      <c r="B70" s="32" t="s">
        <v>90</v>
      </c>
      <c r="C70" s="190" t="s">
        <v>91</v>
      </c>
      <c r="D70" s="190"/>
      <c r="E70" s="190"/>
      <c r="F70" s="31" t="s">
        <v>92</v>
      </c>
      <c r="G70" s="62">
        <v>2.2633200000000002</v>
      </c>
      <c r="H70" s="34">
        <v>1023.98</v>
      </c>
      <c r="I70" s="35">
        <v>979.85</v>
      </c>
      <c r="J70" s="35">
        <v>44.13</v>
      </c>
      <c r="K70" s="50"/>
      <c r="L70" s="34">
        <v>70452.490000000005</v>
      </c>
      <c r="M70" s="34">
        <v>69236.75</v>
      </c>
      <c r="N70" s="34">
        <v>1215.74</v>
      </c>
      <c r="O70" s="50"/>
      <c r="P70" s="37">
        <v>57.637999999999998</v>
      </c>
      <c r="Q70" s="35">
        <v>130.44999999999999</v>
      </c>
      <c r="R70" s="51">
        <v>0</v>
      </c>
      <c r="S70" s="51">
        <v>0</v>
      </c>
      <c r="BY70" s="30"/>
      <c r="BZ70" s="5" t="s">
        <v>91</v>
      </c>
      <c r="CD70" s="57"/>
      <c r="CF70" s="57"/>
    </row>
    <row r="71" spans="1:84" customFormat="1" ht="15" x14ac:dyDescent="0.25">
      <c r="A71" s="52"/>
      <c r="B71" s="53"/>
      <c r="C71" s="191" t="s">
        <v>93</v>
      </c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2"/>
      <c r="BY71" s="30"/>
      <c r="CC71" s="6" t="s">
        <v>93</v>
      </c>
      <c r="CD71" s="57"/>
      <c r="CF71" s="57"/>
    </row>
    <row r="72" spans="1:84" customFormat="1" ht="56.25" x14ac:dyDescent="0.25">
      <c r="A72" s="38"/>
      <c r="B72" s="39" t="s">
        <v>39</v>
      </c>
      <c r="C72" s="188" t="s">
        <v>40</v>
      </c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9"/>
      <c r="BY72" s="30"/>
      <c r="CA72" s="5" t="s">
        <v>40</v>
      </c>
      <c r="CD72" s="57"/>
      <c r="CF72" s="57"/>
    </row>
    <row r="73" spans="1:84" customFormat="1" ht="15" x14ac:dyDescent="0.25">
      <c r="A73" s="38"/>
      <c r="B73" s="40" t="s">
        <v>35</v>
      </c>
      <c r="C73" s="188" t="s">
        <v>41</v>
      </c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9"/>
      <c r="BY73" s="30"/>
      <c r="CB73" s="5" t="s">
        <v>41</v>
      </c>
      <c r="CD73" s="57"/>
      <c r="CF73" s="57"/>
    </row>
    <row r="74" spans="1:84" customFormat="1" ht="15" x14ac:dyDescent="0.25">
      <c r="A74" s="41"/>
      <c r="B74" s="42"/>
      <c r="C74" s="42"/>
      <c r="D74" s="42"/>
      <c r="E74" s="43" t="s">
        <v>94</v>
      </c>
      <c r="F74" s="44"/>
      <c r="G74" s="45"/>
      <c r="H74" s="15"/>
      <c r="I74" s="15"/>
      <c r="J74" s="15"/>
      <c r="K74" s="15"/>
      <c r="L74" s="46">
        <v>71313.850000000006</v>
      </c>
      <c r="M74" s="47"/>
      <c r="N74" s="47"/>
      <c r="O74" s="47"/>
      <c r="P74" s="47"/>
      <c r="Q74" s="47"/>
      <c r="R74" s="15"/>
      <c r="S74" s="48"/>
      <c r="BY74" s="30"/>
      <c r="CD74" s="57"/>
      <c r="CF74" s="57"/>
    </row>
    <row r="75" spans="1:84" customFormat="1" ht="15" x14ac:dyDescent="0.25">
      <c r="A75" s="41"/>
      <c r="B75" s="42"/>
      <c r="C75" s="42"/>
      <c r="D75" s="42"/>
      <c r="E75" s="43" t="s">
        <v>95</v>
      </c>
      <c r="F75" s="44"/>
      <c r="G75" s="45"/>
      <c r="H75" s="15"/>
      <c r="I75" s="15"/>
      <c r="J75" s="15"/>
      <c r="K75" s="15"/>
      <c r="L75" s="46">
        <v>40849.68</v>
      </c>
      <c r="M75" s="47"/>
      <c r="N75" s="47"/>
      <c r="O75" s="47"/>
      <c r="P75" s="47"/>
      <c r="Q75" s="47"/>
      <c r="R75" s="15"/>
      <c r="S75" s="48"/>
      <c r="BY75" s="30"/>
      <c r="CD75" s="57"/>
      <c r="CF75" s="57"/>
    </row>
    <row r="76" spans="1:84" customFormat="1" ht="33.75" x14ac:dyDescent="0.25">
      <c r="A76" s="31" t="s">
        <v>96</v>
      </c>
      <c r="B76" s="78" t="s">
        <v>97</v>
      </c>
      <c r="C76" s="190" t="s">
        <v>98</v>
      </c>
      <c r="D76" s="190"/>
      <c r="E76" s="190"/>
      <c r="F76" s="31" t="s">
        <v>99</v>
      </c>
      <c r="G76" s="63">
        <v>679</v>
      </c>
      <c r="H76" s="34" t="s">
        <v>100</v>
      </c>
      <c r="I76" s="50"/>
      <c r="J76" s="50"/>
      <c r="K76" s="50"/>
      <c r="L76" s="34">
        <v>2871019.5</v>
      </c>
      <c r="M76" s="50"/>
      <c r="N76" s="50"/>
      <c r="O76" s="50"/>
      <c r="P76" s="51">
        <v>0</v>
      </c>
      <c r="Q76" s="51">
        <v>0</v>
      </c>
      <c r="R76" s="51">
        <v>0</v>
      </c>
      <c r="S76" s="51">
        <v>0</v>
      </c>
      <c r="BY76" s="30"/>
      <c r="BZ76" s="5" t="s">
        <v>98</v>
      </c>
      <c r="CD76" s="57"/>
      <c r="CF76" s="57"/>
    </row>
    <row r="77" spans="1:84" customFormat="1" ht="15" x14ac:dyDescent="0.25">
      <c r="A77" s="52"/>
      <c r="B77" s="53"/>
      <c r="C77" s="191" t="s">
        <v>101</v>
      </c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2"/>
      <c r="BY77" s="30"/>
      <c r="CC77" s="6" t="s">
        <v>101</v>
      </c>
      <c r="CD77" s="57"/>
      <c r="CF77" s="57"/>
    </row>
    <row r="78" spans="1:84" customFormat="1" ht="15" x14ac:dyDescent="0.25">
      <c r="A78" s="38"/>
      <c r="B78" s="40" t="s">
        <v>35</v>
      </c>
      <c r="C78" s="188" t="s">
        <v>41</v>
      </c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9"/>
      <c r="BY78" s="30"/>
      <c r="CB78" s="5" t="s">
        <v>41</v>
      </c>
      <c r="CD78" s="57"/>
      <c r="CF78" s="57"/>
    </row>
    <row r="79" spans="1:84" customFormat="1" ht="33.75" x14ac:dyDescent="0.25">
      <c r="A79" s="31" t="s">
        <v>102</v>
      </c>
      <c r="B79" s="32" t="s">
        <v>103</v>
      </c>
      <c r="C79" s="190" t="s">
        <v>104</v>
      </c>
      <c r="D79" s="190"/>
      <c r="E79" s="190"/>
      <c r="F79" s="31" t="s">
        <v>105</v>
      </c>
      <c r="G79" s="64">
        <v>0.1358</v>
      </c>
      <c r="H79" s="34">
        <v>2.16</v>
      </c>
      <c r="I79" s="50"/>
      <c r="J79" s="50"/>
      <c r="K79" s="50"/>
      <c r="L79" s="35">
        <v>2.68</v>
      </c>
      <c r="M79" s="50"/>
      <c r="N79" s="50"/>
      <c r="O79" s="50"/>
      <c r="P79" s="51">
        <v>0</v>
      </c>
      <c r="Q79" s="51">
        <v>0</v>
      </c>
      <c r="R79" s="51">
        <v>0</v>
      </c>
      <c r="S79" s="51">
        <v>0</v>
      </c>
      <c r="BY79" s="30"/>
      <c r="BZ79" s="5" t="s">
        <v>104</v>
      </c>
      <c r="CD79" s="57"/>
      <c r="CF79" s="57"/>
    </row>
    <row r="80" spans="1:84" customFormat="1" ht="15" x14ac:dyDescent="0.25">
      <c r="A80" s="52"/>
      <c r="B80" s="53"/>
      <c r="C80" s="191" t="s">
        <v>106</v>
      </c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2"/>
      <c r="BY80" s="30"/>
      <c r="CC80" s="6" t="s">
        <v>106</v>
      </c>
      <c r="CD80" s="57"/>
      <c r="CF80" s="57"/>
    </row>
    <row r="81" spans="1:84" customFormat="1" ht="15" x14ac:dyDescent="0.25">
      <c r="A81" s="38"/>
      <c r="B81" s="40" t="s">
        <v>35</v>
      </c>
      <c r="C81" s="188" t="s">
        <v>41</v>
      </c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9"/>
      <c r="BY81" s="30"/>
      <c r="CB81" s="5" t="s">
        <v>41</v>
      </c>
      <c r="CD81" s="57"/>
      <c r="CF81" s="57"/>
    </row>
    <row r="82" spans="1:84" customFormat="1" ht="15" x14ac:dyDescent="0.25">
      <c r="A82" s="183" t="s">
        <v>53</v>
      </c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54">
        <v>3171070.9</v>
      </c>
      <c r="M82" s="54">
        <v>133675.92000000001</v>
      </c>
      <c r="N82" s="54">
        <v>152501.73000000001</v>
      </c>
      <c r="O82" s="54">
        <v>43067.79</v>
      </c>
      <c r="P82" s="55"/>
      <c r="Q82" s="56">
        <v>257.99</v>
      </c>
      <c r="R82" s="55"/>
      <c r="S82" s="56">
        <v>75.48</v>
      </c>
      <c r="BY82" s="30"/>
      <c r="CD82" s="57" t="s">
        <v>53</v>
      </c>
      <c r="CF82" s="57"/>
    </row>
    <row r="83" spans="1:84" customFormat="1" ht="15" x14ac:dyDescent="0.25">
      <c r="A83" s="183" t="s">
        <v>54</v>
      </c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54">
        <v>172370.39</v>
      </c>
      <c r="M83" s="58"/>
      <c r="N83" s="58"/>
      <c r="O83" s="58"/>
      <c r="P83" s="55"/>
      <c r="Q83" s="55"/>
      <c r="R83" s="55"/>
      <c r="S83" s="55"/>
      <c r="BY83" s="30"/>
      <c r="CD83" s="57" t="s">
        <v>54</v>
      </c>
      <c r="CF83" s="57"/>
    </row>
    <row r="84" spans="1:84" customFormat="1" ht="15" x14ac:dyDescent="0.25">
      <c r="A84" s="187" t="s">
        <v>55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50"/>
      <c r="M84" s="50"/>
      <c r="N84" s="50"/>
      <c r="O84" s="50"/>
      <c r="P84" s="59"/>
      <c r="Q84" s="59"/>
      <c r="R84" s="59"/>
      <c r="S84" s="59"/>
      <c r="BY84" s="30"/>
      <c r="CD84" s="57"/>
      <c r="CE84" s="5" t="s">
        <v>55</v>
      </c>
      <c r="CF84" s="57"/>
    </row>
    <row r="85" spans="1:84" customFormat="1" ht="15" x14ac:dyDescent="0.25">
      <c r="A85" s="187" t="s">
        <v>107</v>
      </c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34">
        <v>101056.54</v>
      </c>
      <c r="M85" s="50"/>
      <c r="N85" s="50"/>
      <c r="O85" s="50"/>
      <c r="P85" s="59"/>
      <c r="Q85" s="59"/>
      <c r="R85" s="59"/>
      <c r="S85" s="59"/>
      <c r="BY85" s="30"/>
      <c r="CD85" s="57"/>
      <c r="CE85" s="5" t="s">
        <v>107</v>
      </c>
      <c r="CF85" s="57"/>
    </row>
    <row r="86" spans="1:84" customFormat="1" ht="15" x14ac:dyDescent="0.25">
      <c r="A86" s="187" t="s">
        <v>108</v>
      </c>
      <c r="B86" s="187"/>
      <c r="C86" s="187"/>
      <c r="D86" s="187"/>
      <c r="E86" s="187"/>
      <c r="F86" s="187"/>
      <c r="G86" s="187"/>
      <c r="H86" s="187"/>
      <c r="I86" s="187"/>
      <c r="J86" s="187"/>
      <c r="K86" s="187"/>
      <c r="L86" s="34">
        <v>71313.850000000006</v>
      </c>
      <c r="M86" s="50"/>
      <c r="N86" s="50"/>
      <c r="O86" s="50"/>
      <c r="P86" s="59"/>
      <c r="Q86" s="59"/>
      <c r="R86" s="59"/>
      <c r="S86" s="59"/>
      <c r="BY86" s="30"/>
      <c r="CD86" s="57"/>
      <c r="CE86" s="5" t="s">
        <v>108</v>
      </c>
      <c r="CF86" s="57"/>
    </row>
    <row r="87" spans="1:84" customFormat="1" ht="15" x14ac:dyDescent="0.25">
      <c r="A87" s="183" t="s">
        <v>57</v>
      </c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54">
        <v>95678.23</v>
      </c>
      <c r="M87" s="58"/>
      <c r="N87" s="58"/>
      <c r="O87" s="58"/>
      <c r="P87" s="55"/>
      <c r="Q87" s="55"/>
      <c r="R87" s="55"/>
      <c r="S87" s="55"/>
      <c r="BY87" s="30"/>
      <c r="CD87" s="57" t="s">
        <v>57</v>
      </c>
      <c r="CF87" s="57"/>
    </row>
    <row r="88" spans="1:84" customFormat="1" ht="15" x14ac:dyDescent="0.25">
      <c r="A88" s="187" t="s">
        <v>55</v>
      </c>
      <c r="B88" s="187"/>
      <c r="C88" s="187"/>
      <c r="D88" s="187"/>
      <c r="E88" s="187"/>
      <c r="F88" s="187"/>
      <c r="G88" s="187"/>
      <c r="H88" s="187"/>
      <c r="I88" s="187"/>
      <c r="J88" s="187"/>
      <c r="K88" s="187"/>
      <c r="L88" s="50"/>
      <c r="M88" s="50"/>
      <c r="N88" s="50"/>
      <c r="O88" s="50"/>
      <c r="P88" s="59"/>
      <c r="Q88" s="59"/>
      <c r="R88" s="59"/>
      <c r="S88" s="59"/>
      <c r="BY88" s="30"/>
      <c r="CD88" s="57"/>
      <c r="CE88" s="5" t="s">
        <v>55</v>
      </c>
      <c r="CF88" s="57"/>
    </row>
    <row r="89" spans="1:84" customFormat="1" ht="15" x14ac:dyDescent="0.25">
      <c r="A89" s="187" t="s">
        <v>109</v>
      </c>
      <c r="B89" s="187"/>
      <c r="C89" s="187"/>
      <c r="D89" s="187"/>
      <c r="E89" s="187"/>
      <c r="F89" s="187"/>
      <c r="G89" s="187"/>
      <c r="H89" s="187"/>
      <c r="I89" s="187"/>
      <c r="J89" s="187"/>
      <c r="K89" s="187"/>
      <c r="L89" s="34">
        <v>54828.55</v>
      </c>
      <c r="M89" s="50"/>
      <c r="N89" s="50"/>
      <c r="O89" s="50"/>
      <c r="P89" s="59"/>
      <c r="Q89" s="59"/>
      <c r="R89" s="59"/>
      <c r="S89" s="59"/>
      <c r="BY89" s="30"/>
      <c r="CD89" s="57"/>
      <c r="CE89" s="5" t="s">
        <v>109</v>
      </c>
      <c r="CF89" s="57"/>
    </row>
    <row r="90" spans="1:84" customFormat="1" ht="15" x14ac:dyDescent="0.25">
      <c r="A90" s="187" t="s">
        <v>110</v>
      </c>
      <c r="B90" s="187"/>
      <c r="C90" s="187"/>
      <c r="D90" s="187"/>
      <c r="E90" s="187"/>
      <c r="F90" s="187"/>
      <c r="G90" s="187"/>
      <c r="H90" s="187"/>
      <c r="I90" s="187"/>
      <c r="J90" s="187"/>
      <c r="K90" s="187"/>
      <c r="L90" s="34">
        <v>40849.68</v>
      </c>
      <c r="M90" s="50"/>
      <c r="N90" s="50"/>
      <c r="O90" s="50"/>
      <c r="P90" s="59"/>
      <c r="Q90" s="59"/>
      <c r="R90" s="59"/>
      <c r="S90" s="59"/>
      <c r="BY90" s="30"/>
      <c r="CD90" s="57"/>
      <c r="CE90" s="5" t="s">
        <v>110</v>
      </c>
      <c r="CF90" s="57"/>
    </row>
    <row r="91" spans="1:84" customFormat="1" ht="15" x14ac:dyDescent="0.25">
      <c r="A91" s="183" t="s">
        <v>111</v>
      </c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58"/>
      <c r="M91" s="58"/>
      <c r="N91" s="58"/>
      <c r="O91" s="58"/>
      <c r="P91" s="55"/>
      <c r="Q91" s="55"/>
      <c r="R91" s="55"/>
      <c r="S91" s="55"/>
      <c r="BY91" s="30"/>
      <c r="CD91" s="57" t="s">
        <v>111</v>
      </c>
      <c r="CF91" s="57"/>
    </row>
    <row r="92" spans="1:84" customFormat="1" ht="15" x14ac:dyDescent="0.25">
      <c r="A92" s="187" t="s">
        <v>112</v>
      </c>
      <c r="B92" s="187"/>
      <c r="C92" s="187"/>
      <c r="D92" s="187"/>
      <c r="E92" s="187"/>
      <c r="F92" s="187"/>
      <c r="G92" s="187"/>
      <c r="H92" s="187"/>
      <c r="I92" s="187"/>
      <c r="J92" s="187"/>
      <c r="K92" s="187"/>
      <c r="L92" s="50"/>
      <c r="M92" s="50"/>
      <c r="N92" s="50"/>
      <c r="O92" s="50"/>
      <c r="P92" s="59"/>
      <c r="Q92" s="59"/>
      <c r="R92" s="59"/>
      <c r="S92" s="59"/>
      <c r="BY92" s="30"/>
      <c r="CD92" s="57"/>
      <c r="CE92" s="5" t="s">
        <v>112</v>
      </c>
      <c r="CF92" s="57"/>
    </row>
    <row r="93" spans="1:84" customFormat="1" ht="15" x14ac:dyDescent="0.25">
      <c r="A93" s="187" t="s">
        <v>113</v>
      </c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34">
        <v>229596.23</v>
      </c>
      <c r="M93" s="34">
        <v>64439.17</v>
      </c>
      <c r="N93" s="34">
        <v>151285.99</v>
      </c>
      <c r="O93" s="34">
        <v>43067.79</v>
      </c>
      <c r="P93" s="59"/>
      <c r="Q93" s="60">
        <v>127.54</v>
      </c>
      <c r="R93" s="59"/>
      <c r="S93" s="60">
        <v>75.48</v>
      </c>
      <c r="BY93" s="30"/>
      <c r="CD93" s="57"/>
      <c r="CE93" s="5" t="s">
        <v>113</v>
      </c>
      <c r="CF93" s="57"/>
    </row>
    <row r="94" spans="1:84" customFormat="1" ht="15" x14ac:dyDescent="0.25">
      <c r="A94" s="187" t="s">
        <v>114</v>
      </c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34">
        <v>101056.54</v>
      </c>
      <c r="M94" s="50"/>
      <c r="N94" s="50"/>
      <c r="O94" s="50"/>
      <c r="P94" s="59"/>
      <c r="Q94" s="59"/>
      <c r="R94" s="59"/>
      <c r="S94" s="59"/>
      <c r="BY94" s="30"/>
      <c r="CD94" s="57"/>
      <c r="CE94" s="5" t="s">
        <v>114</v>
      </c>
      <c r="CF94" s="57"/>
    </row>
    <row r="95" spans="1:84" customFormat="1" ht="15" x14ac:dyDescent="0.25">
      <c r="A95" s="187" t="s">
        <v>115</v>
      </c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34">
        <v>54828.55</v>
      </c>
      <c r="M95" s="50"/>
      <c r="N95" s="50"/>
      <c r="O95" s="50"/>
      <c r="P95" s="59"/>
      <c r="Q95" s="59"/>
      <c r="R95" s="59"/>
      <c r="S95" s="59"/>
      <c r="BY95" s="30"/>
      <c r="CD95" s="57"/>
      <c r="CE95" s="5" t="s">
        <v>115</v>
      </c>
      <c r="CF95" s="57"/>
    </row>
    <row r="96" spans="1:84" customFormat="1" ht="15" x14ac:dyDescent="0.25">
      <c r="A96" s="187" t="s">
        <v>64</v>
      </c>
      <c r="B96" s="187"/>
      <c r="C96" s="187"/>
      <c r="D96" s="187"/>
      <c r="E96" s="187"/>
      <c r="F96" s="187"/>
      <c r="G96" s="187"/>
      <c r="H96" s="187"/>
      <c r="I96" s="187"/>
      <c r="J96" s="187"/>
      <c r="K96" s="187"/>
      <c r="L96" s="34">
        <v>385481.32</v>
      </c>
      <c r="M96" s="50"/>
      <c r="N96" s="50"/>
      <c r="O96" s="50"/>
      <c r="P96" s="59"/>
      <c r="Q96" s="60">
        <v>127.54</v>
      </c>
      <c r="R96" s="59"/>
      <c r="S96" s="60">
        <v>75.48</v>
      </c>
      <c r="BY96" s="30"/>
      <c r="CD96" s="57"/>
      <c r="CE96" s="5" t="s">
        <v>64</v>
      </c>
      <c r="CF96" s="57"/>
    </row>
    <row r="97" spans="1:84" customFormat="1" ht="15" x14ac:dyDescent="0.25">
      <c r="A97" s="187" t="s">
        <v>116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50"/>
      <c r="M97" s="50"/>
      <c r="N97" s="50"/>
      <c r="O97" s="50"/>
      <c r="P97" s="59"/>
      <c r="Q97" s="59"/>
      <c r="R97" s="59"/>
      <c r="S97" s="59"/>
      <c r="BY97" s="30"/>
      <c r="CD97" s="57"/>
      <c r="CE97" s="5" t="s">
        <v>116</v>
      </c>
      <c r="CF97" s="57"/>
    </row>
    <row r="98" spans="1:84" customFormat="1" ht="15" x14ac:dyDescent="0.25">
      <c r="A98" s="187" t="s">
        <v>117</v>
      </c>
      <c r="B98" s="187"/>
      <c r="C98" s="187"/>
      <c r="D98" s="187"/>
      <c r="E98" s="187"/>
      <c r="F98" s="187"/>
      <c r="G98" s="187"/>
      <c r="H98" s="187"/>
      <c r="I98" s="187"/>
      <c r="J98" s="187"/>
      <c r="K98" s="187"/>
      <c r="L98" s="34">
        <v>70452.490000000005</v>
      </c>
      <c r="M98" s="34">
        <v>69236.75</v>
      </c>
      <c r="N98" s="34">
        <v>1215.74</v>
      </c>
      <c r="O98" s="50"/>
      <c r="P98" s="59"/>
      <c r="Q98" s="60">
        <v>130.44999999999999</v>
      </c>
      <c r="R98" s="59"/>
      <c r="S98" s="59"/>
      <c r="BY98" s="30"/>
      <c r="CD98" s="57"/>
      <c r="CE98" s="5" t="s">
        <v>117</v>
      </c>
      <c r="CF98" s="57"/>
    </row>
    <row r="99" spans="1:84" customFormat="1" ht="15" x14ac:dyDescent="0.25">
      <c r="A99" s="187" t="s">
        <v>118</v>
      </c>
      <c r="B99" s="187"/>
      <c r="C99" s="187"/>
      <c r="D99" s="187"/>
      <c r="E99" s="187"/>
      <c r="F99" s="187"/>
      <c r="G99" s="187"/>
      <c r="H99" s="187"/>
      <c r="I99" s="187"/>
      <c r="J99" s="187"/>
      <c r="K99" s="187"/>
      <c r="L99" s="34">
        <v>71313.850000000006</v>
      </c>
      <c r="M99" s="50"/>
      <c r="N99" s="50"/>
      <c r="O99" s="50"/>
      <c r="P99" s="59"/>
      <c r="Q99" s="59"/>
      <c r="R99" s="59"/>
      <c r="S99" s="59"/>
      <c r="BY99" s="30"/>
      <c r="CD99" s="57"/>
      <c r="CE99" s="5" t="s">
        <v>118</v>
      </c>
      <c r="CF99" s="57"/>
    </row>
    <row r="100" spans="1:84" customFormat="1" ht="15" x14ac:dyDescent="0.25">
      <c r="A100" s="187" t="s">
        <v>119</v>
      </c>
      <c r="B100" s="187"/>
      <c r="C100" s="187"/>
      <c r="D100" s="187"/>
      <c r="E100" s="187"/>
      <c r="F100" s="187"/>
      <c r="G100" s="187"/>
      <c r="H100" s="187"/>
      <c r="I100" s="187"/>
      <c r="J100" s="187"/>
      <c r="K100" s="187"/>
      <c r="L100" s="34">
        <v>40849.68</v>
      </c>
      <c r="M100" s="50"/>
      <c r="N100" s="50"/>
      <c r="O100" s="50"/>
      <c r="P100" s="59"/>
      <c r="Q100" s="59"/>
      <c r="R100" s="59"/>
      <c r="S100" s="59"/>
      <c r="BY100" s="30"/>
      <c r="CD100" s="57"/>
      <c r="CE100" s="5" t="s">
        <v>119</v>
      </c>
      <c r="CF100" s="57"/>
    </row>
    <row r="101" spans="1:84" customFormat="1" ht="15" x14ac:dyDescent="0.25">
      <c r="A101" s="187" t="s">
        <v>64</v>
      </c>
      <c r="B101" s="187"/>
      <c r="C101" s="187"/>
      <c r="D101" s="187"/>
      <c r="E101" s="187"/>
      <c r="F101" s="187"/>
      <c r="G101" s="187"/>
      <c r="H101" s="187"/>
      <c r="I101" s="187"/>
      <c r="J101" s="187"/>
      <c r="K101" s="187"/>
      <c r="L101" s="34">
        <v>182616.02</v>
      </c>
      <c r="M101" s="50"/>
      <c r="N101" s="50"/>
      <c r="O101" s="50"/>
      <c r="P101" s="59"/>
      <c r="Q101" s="60">
        <v>130.44999999999999</v>
      </c>
      <c r="R101" s="59"/>
      <c r="S101" s="59"/>
      <c r="BY101" s="30"/>
      <c r="CD101" s="57"/>
      <c r="CE101" s="5" t="s">
        <v>64</v>
      </c>
      <c r="CF101" s="57"/>
    </row>
    <row r="102" spans="1:84" customFormat="1" ht="15" x14ac:dyDescent="0.25">
      <c r="A102" s="187" t="s">
        <v>120</v>
      </c>
      <c r="B102" s="187"/>
      <c r="C102" s="187"/>
      <c r="D102" s="187"/>
      <c r="E102" s="187"/>
      <c r="F102" s="187"/>
      <c r="G102" s="187"/>
      <c r="H102" s="187"/>
      <c r="I102" s="187"/>
      <c r="J102" s="187"/>
      <c r="K102" s="187"/>
      <c r="L102" s="50"/>
      <c r="M102" s="50"/>
      <c r="N102" s="50"/>
      <c r="O102" s="50"/>
      <c r="P102" s="59"/>
      <c r="Q102" s="59"/>
      <c r="R102" s="59"/>
      <c r="S102" s="59"/>
      <c r="BY102" s="30"/>
      <c r="CD102" s="57"/>
      <c r="CE102" s="5" t="s">
        <v>120</v>
      </c>
      <c r="CF102" s="57"/>
    </row>
    <row r="103" spans="1:84" customFormat="1" ht="15" x14ac:dyDescent="0.25">
      <c r="A103" s="187" t="s">
        <v>121</v>
      </c>
      <c r="B103" s="187"/>
      <c r="C103" s="187"/>
      <c r="D103" s="187"/>
      <c r="E103" s="187"/>
      <c r="F103" s="187"/>
      <c r="G103" s="187"/>
      <c r="H103" s="187"/>
      <c r="I103" s="187"/>
      <c r="J103" s="187"/>
      <c r="K103" s="187"/>
      <c r="L103" s="34">
        <v>2871022.18</v>
      </c>
      <c r="M103" s="50"/>
      <c r="N103" s="50"/>
      <c r="O103" s="50"/>
      <c r="P103" s="59"/>
      <c r="Q103" s="59"/>
      <c r="R103" s="59"/>
      <c r="S103" s="59"/>
      <c r="BY103" s="30"/>
      <c r="CD103" s="57"/>
      <c r="CE103" s="5" t="s">
        <v>121</v>
      </c>
      <c r="CF103" s="57"/>
    </row>
    <row r="104" spans="1:84" customFormat="1" ht="15" x14ac:dyDescent="0.25">
      <c r="A104" s="187" t="s">
        <v>122</v>
      </c>
      <c r="B104" s="187"/>
      <c r="C104" s="187"/>
      <c r="D104" s="187"/>
      <c r="E104" s="187"/>
      <c r="F104" s="187"/>
      <c r="G104" s="187"/>
      <c r="H104" s="187"/>
      <c r="I104" s="187"/>
      <c r="J104" s="187"/>
      <c r="K104" s="187"/>
      <c r="L104" s="50"/>
      <c r="M104" s="50"/>
      <c r="N104" s="50"/>
      <c r="O104" s="50"/>
      <c r="P104" s="59"/>
      <c r="Q104" s="59"/>
      <c r="R104" s="59"/>
      <c r="S104" s="59"/>
      <c r="BY104" s="30"/>
      <c r="CD104" s="57"/>
      <c r="CE104" s="5" t="s">
        <v>122</v>
      </c>
      <c r="CF104" s="57"/>
    </row>
    <row r="105" spans="1:84" customFormat="1" ht="15" x14ac:dyDescent="0.25">
      <c r="A105" s="187" t="s">
        <v>123</v>
      </c>
      <c r="B105" s="187"/>
      <c r="C105" s="187"/>
      <c r="D105" s="187"/>
      <c r="E105" s="187"/>
      <c r="F105" s="187"/>
      <c r="G105" s="187"/>
      <c r="H105" s="187"/>
      <c r="I105" s="187"/>
      <c r="J105" s="187"/>
      <c r="K105" s="187"/>
      <c r="L105" s="50"/>
      <c r="M105" s="50"/>
      <c r="N105" s="50"/>
      <c r="O105" s="50"/>
      <c r="P105" s="59"/>
      <c r="Q105" s="59"/>
      <c r="R105" s="59"/>
      <c r="S105" s="59"/>
      <c r="BY105" s="30"/>
      <c r="CD105" s="57"/>
      <c r="CE105" s="5" t="s">
        <v>123</v>
      </c>
      <c r="CF105" s="57"/>
    </row>
    <row r="106" spans="1:84" customFormat="1" ht="15" x14ac:dyDescent="0.25">
      <c r="A106" s="187" t="s">
        <v>64</v>
      </c>
      <c r="B106" s="187"/>
      <c r="C106" s="187"/>
      <c r="D106" s="187"/>
      <c r="E106" s="187"/>
      <c r="F106" s="187"/>
      <c r="G106" s="187"/>
      <c r="H106" s="187"/>
      <c r="I106" s="187"/>
      <c r="J106" s="187"/>
      <c r="K106" s="187"/>
      <c r="L106" s="34">
        <v>2871022.18</v>
      </c>
      <c r="M106" s="50"/>
      <c r="N106" s="50"/>
      <c r="O106" s="50"/>
      <c r="P106" s="59"/>
      <c r="Q106" s="59"/>
      <c r="R106" s="59"/>
      <c r="S106" s="59"/>
      <c r="BY106" s="30"/>
      <c r="CD106" s="57"/>
      <c r="CE106" s="5" t="s">
        <v>64</v>
      </c>
      <c r="CF106" s="57"/>
    </row>
    <row r="107" spans="1:84" customFormat="1" ht="15" x14ac:dyDescent="0.25">
      <c r="A107" s="187" t="s">
        <v>67</v>
      </c>
      <c r="B107" s="187"/>
      <c r="C107" s="187"/>
      <c r="D107" s="187"/>
      <c r="E107" s="187"/>
      <c r="F107" s="187"/>
      <c r="G107" s="187"/>
      <c r="H107" s="187"/>
      <c r="I107" s="187"/>
      <c r="J107" s="187"/>
      <c r="K107" s="187"/>
      <c r="L107" s="34">
        <v>3439119.52</v>
      </c>
      <c r="M107" s="50"/>
      <c r="N107" s="50"/>
      <c r="O107" s="50"/>
      <c r="P107" s="59"/>
      <c r="Q107" s="60">
        <v>257.99</v>
      </c>
      <c r="R107" s="59"/>
      <c r="S107" s="60">
        <v>75.48</v>
      </c>
      <c r="BY107" s="30"/>
      <c r="CD107" s="57"/>
      <c r="CE107" s="5" t="s">
        <v>67</v>
      </c>
      <c r="CF107" s="57"/>
    </row>
    <row r="108" spans="1:84" customFormat="1" ht="15" x14ac:dyDescent="0.25">
      <c r="A108" s="187" t="s">
        <v>68</v>
      </c>
      <c r="B108" s="187"/>
      <c r="C108" s="187"/>
      <c r="D108" s="187"/>
      <c r="E108" s="187"/>
      <c r="F108" s="187"/>
      <c r="G108" s="187"/>
      <c r="H108" s="187"/>
      <c r="I108" s="187"/>
      <c r="J108" s="187"/>
      <c r="K108" s="187"/>
      <c r="L108" s="50"/>
      <c r="M108" s="50"/>
      <c r="N108" s="50"/>
      <c r="O108" s="50"/>
      <c r="P108" s="59"/>
      <c r="Q108" s="59"/>
      <c r="R108" s="59"/>
      <c r="S108" s="59"/>
      <c r="BY108" s="30"/>
      <c r="CD108" s="57"/>
      <c r="CE108" s="5" t="s">
        <v>68</v>
      </c>
      <c r="CF108" s="57"/>
    </row>
    <row r="109" spans="1:84" customFormat="1" ht="15" x14ac:dyDescent="0.25">
      <c r="A109" s="187" t="s">
        <v>69</v>
      </c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34">
        <v>133675.92000000001</v>
      </c>
      <c r="M109" s="50"/>
      <c r="N109" s="50"/>
      <c r="O109" s="50"/>
      <c r="P109" s="59"/>
      <c r="Q109" s="59"/>
      <c r="R109" s="59"/>
      <c r="S109" s="59"/>
      <c r="BY109" s="30"/>
      <c r="CD109" s="57"/>
      <c r="CE109" s="5" t="s">
        <v>69</v>
      </c>
      <c r="CF109" s="57"/>
    </row>
    <row r="110" spans="1:84" customFormat="1" ht="15" x14ac:dyDescent="0.25">
      <c r="A110" s="187" t="s">
        <v>124</v>
      </c>
      <c r="B110" s="187"/>
      <c r="C110" s="187"/>
      <c r="D110" s="187"/>
      <c r="E110" s="187"/>
      <c r="F110" s="187"/>
      <c r="G110" s="187"/>
      <c r="H110" s="187"/>
      <c r="I110" s="187"/>
      <c r="J110" s="187"/>
      <c r="K110" s="187"/>
      <c r="L110" s="34">
        <v>2884893.25</v>
      </c>
      <c r="M110" s="50"/>
      <c r="N110" s="50"/>
      <c r="O110" s="50"/>
      <c r="P110" s="59"/>
      <c r="Q110" s="59"/>
      <c r="R110" s="59"/>
      <c r="S110" s="59"/>
      <c r="BY110" s="30"/>
      <c r="CD110" s="57"/>
      <c r="CE110" s="5" t="s">
        <v>124</v>
      </c>
      <c r="CF110" s="57"/>
    </row>
    <row r="111" spans="1:84" customFormat="1" ht="15" x14ac:dyDescent="0.25">
      <c r="A111" s="187" t="s">
        <v>70</v>
      </c>
      <c r="B111" s="187"/>
      <c r="C111" s="187"/>
      <c r="D111" s="187"/>
      <c r="E111" s="187"/>
      <c r="F111" s="187"/>
      <c r="G111" s="187"/>
      <c r="H111" s="187"/>
      <c r="I111" s="187"/>
      <c r="J111" s="187"/>
      <c r="K111" s="187"/>
      <c r="L111" s="34">
        <v>152501.73000000001</v>
      </c>
      <c r="M111" s="50"/>
      <c r="N111" s="50"/>
      <c r="O111" s="50"/>
      <c r="P111" s="59"/>
      <c r="Q111" s="59"/>
      <c r="R111" s="59"/>
      <c r="S111" s="59"/>
      <c r="BY111" s="30"/>
      <c r="CD111" s="57"/>
      <c r="CE111" s="5" t="s">
        <v>70</v>
      </c>
      <c r="CF111" s="57"/>
    </row>
    <row r="112" spans="1:84" customFormat="1" ht="15" x14ac:dyDescent="0.25">
      <c r="A112" s="187" t="s">
        <v>71</v>
      </c>
      <c r="B112" s="187"/>
      <c r="C112" s="187"/>
      <c r="D112" s="187"/>
      <c r="E112" s="187"/>
      <c r="F112" s="187"/>
      <c r="G112" s="187"/>
      <c r="H112" s="187"/>
      <c r="I112" s="187"/>
      <c r="J112" s="187"/>
      <c r="K112" s="187"/>
      <c r="L112" s="34">
        <v>43067.79</v>
      </c>
      <c r="M112" s="50"/>
      <c r="N112" s="50"/>
      <c r="O112" s="50"/>
      <c r="P112" s="59"/>
      <c r="Q112" s="59"/>
      <c r="R112" s="59"/>
      <c r="S112" s="59"/>
      <c r="BY112" s="30"/>
      <c r="CD112" s="57"/>
      <c r="CE112" s="5" t="s">
        <v>71</v>
      </c>
      <c r="CF112" s="57"/>
    </row>
    <row r="113" spans="1:85" customFormat="1" ht="15" x14ac:dyDescent="0.25">
      <c r="A113" s="187" t="s">
        <v>72</v>
      </c>
      <c r="B113" s="187"/>
      <c r="C113" s="187"/>
      <c r="D113" s="187"/>
      <c r="E113" s="187"/>
      <c r="F113" s="187"/>
      <c r="G113" s="187"/>
      <c r="H113" s="187"/>
      <c r="I113" s="187"/>
      <c r="J113" s="187"/>
      <c r="K113" s="187"/>
      <c r="L113" s="34">
        <v>172370.39</v>
      </c>
      <c r="M113" s="50"/>
      <c r="N113" s="50"/>
      <c r="O113" s="50"/>
      <c r="P113" s="59"/>
      <c r="Q113" s="59"/>
      <c r="R113" s="59"/>
      <c r="S113" s="59"/>
      <c r="BY113" s="30"/>
      <c r="CD113" s="57"/>
      <c r="CE113" s="5" t="s">
        <v>72</v>
      </c>
      <c r="CF113" s="57"/>
    </row>
    <row r="114" spans="1:85" customFormat="1" ht="15" x14ac:dyDescent="0.25">
      <c r="A114" s="187" t="s">
        <v>73</v>
      </c>
      <c r="B114" s="187"/>
      <c r="C114" s="187"/>
      <c r="D114" s="187"/>
      <c r="E114" s="187"/>
      <c r="F114" s="187"/>
      <c r="G114" s="187"/>
      <c r="H114" s="187"/>
      <c r="I114" s="187"/>
      <c r="J114" s="187"/>
      <c r="K114" s="187"/>
      <c r="L114" s="34">
        <v>95678.23</v>
      </c>
      <c r="M114" s="50"/>
      <c r="N114" s="50"/>
      <c r="O114" s="50"/>
      <c r="P114" s="59"/>
      <c r="Q114" s="59"/>
      <c r="R114" s="59"/>
      <c r="S114" s="59"/>
      <c r="BY114" s="30"/>
      <c r="CD114" s="57"/>
      <c r="CE114" s="5" t="s">
        <v>73</v>
      </c>
      <c r="CF114" s="57"/>
    </row>
    <row r="115" spans="1:85" customFormat="1" ht="15" x14ac:dyDescent="0.25">
      <c r="A115" s="183" t="s">
        <v>125</v>
      </c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79">
        <v>3439119.52</v>
      </c>
      <c r="M115" s="58"/>
      <c r="N115" s="58"/>
      <c r="O115" s="58"/>
      <c r="P115" s="59"/>
      <c r="Q115" s="56">
        <v>257.99</v>
      </c>
      <c r="R115" s="59"/>
      <c r="S115" s="56">
        <v>75.48</v>
      </c>
      <c r="BY115" s="30"/>
      <c r="CD115" s="57"/>
      <c r="CF115" s="57" t="s">
        <v>125</v>
      </c>
    </row>
    <row r="116" spans="1:85" customFormat="1" ht="15" x14ac:dyDescent="0.25">
      <c r="A116" s="193" t="s">
        <v>126</v>
      </c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3"/>
      <c r="O116" s="193"/>
      <c r="P116" s="193"/>
      <c r="Q116" s="193"/>
      <c r="R116" s="193"/>
      <c r="S116" s="193"/>
      <c r="BY116" s="30" t="s">
        <v>126</v>
      </c>
      <c r="CD116" s="57"/>
      <c r="CF116" s="57"/>
    </row>
    <row r="117" spans="1:85" customFormat="1" ht="78.75" x14ac:dyDescent="0.25">
      <c r="A117" s="31" t="s">
        <v>127</v>
      </c>
      <c r="B117" s="32" t="s">
        <v>128</v>
      </c>
      <c r="C117" s="190" t="s">
        <v>129</v>
      </c>
      <c r="D117" s="190"/>
      <c r="E117" s="190"/>
      <c r="F117" s="31" t="s">
        <v>130</v>
      </c>
      <c r="G117" s="61">
        <v>3.9529999999999998</v>
      </c>
      <c r="H117" s="34">
        <v>19228.28</v>
      </c>
      <c r="I117" s="34">
        <v>12968.12</v>
      </c>
      <c r="J117" s="35">
        <v>614.61</v>
      </c>
      <c r="K117" s="35">
        <v>32.17</v>
      </c>
      <c r="L117" s="34">
        <v>1833527.97</v>
      </c>
      <c r="M117" s="34">
        <v>1600430.74</v>
      </c>
      <c r="N117" s="34">
        <v>29567.47</v>
      </c>
      <c r="O117" s="34">
        <v>3969.63</v>
      </c>
      <c r="P117" s="37">
        <v>801.98699999999997</v>
      </c>
      <c r="Q117" s="35">
        <v>3170.25</v>
      </c>
      <c r="R117" s="37">
        <v>28.082999999999998</v>
      </c>
      <c r="S117" s="35">
        <v>111.01</v>
      </c>
      <c r="BY117" s="30"/>
      <c r="BZ117" s="5" t="s">
        <v>129</v>
      </c>
      <c r="CD117" s="57"/>
      <c r="CF117" s="57"/>
    </row>
    <row r="118" spans="1:85" customFormat="1" ht="15" x14ac:dyDescent="0.25">
      <c r="A118" s="52"/>
      <c r="B118" s="53"/>
      <c r="C118" s="191" t="s">
        <v>131</v>
      </c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2"/>
      <c r="BY118" s="30"/>
      <c r="CC118" s="6" t="s">
        <v>131</v>
      </c>
      <c r="CD118" s="57"/>
      <c r="CF118" s="57"/>
    </row>
    <row r="119" spans="1:85" customFormat="1" ht="15" x14ac:dyDescent="0.25">
      <c r="A119" s="38"/>
      <c r="B119" s="53"/>
      <c r="C119" s="191" t="s">
        <v>132</v>
      </c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2"/>
      <c r="BY119" s="30"/>
      <c r="CD119" s="57"/>
      <c r="CF119" s="57"/>
      <c r="CG119" s="6" t="s">
        <v>132</v>
      </c>
    </row>
    <row r="120" spans="1:85" customFormat="1" ht="56.25" x14ac:dyDescent="0.25">
      <c r="A120" s="38"/>
      <c r="B120" s="39" t="s">
        <v>39</v>
      </c>
      <c r="C120" s="188" t="s">
        <v>40</v>
      </c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9"/>
      <c r="BY120" s="30"/>
      <c r="CA120" s="5" t="s">
        <v>40</v>
      </c>
      <c r="CD120" s="57"/>
      <c r="CF120" s="57"/>
    </row>
    <row r="121" spans="1:85" customFormat="1" ht="15" x14ac:dyDescent="0.25">
      <c r="A121" s="38"/>
      <c r="B121" s="40" t="s">
        <v>35</v>
      </c>
      <c r="C121" s="188" t="s">
        <v>41</v>
      </c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9"/>
      <c r="BY121" s="30"/>
      <c r="CB121" s="5" t="s">
        <v>41</v>
      </c>
      <c r="CD121" s="57"/>
      <c r="CF121" s="57"/>
    </row>
    <row r="122" spans="1:85" customFormat="1" ht="15" x14ac:dyDescent="0.25">
      <c r="A122" s="41"/>
      <c r="B122" s="42"/>
      <c r="C122" s="42"/>
      <c r="D122" s="42"/>
      <c r="E122" s="43" t="s">
        <v>133</v>
      </c>
      <c r="F122" s="44"/>
      <c r="G122" s="45"/>
      <c r="H122" s="15"/>
      <c r="I122" s="15"/>
      <c r="J122" s="15"/>
      <c r="K122" s="15"/>
      <c r="L122" s="46">
        <v>1636488.38</v>
      </c>
      <c r="M122" s="47"/>
      <c r="N122" s="47"/>
      <c r="O122" s="47"/>
      <c r="P122" s="47"/>
      <c r="Q122" s="47"/>
      <c r="R122" s="15"/>
      <c r="S122" s="48"/>
      <c r="BY122" s="30"/>
      <c r="CD122" s="57"/>
      <c r="CF122" s="57"/>
    </row>
    <row r="123" spans="1:85" customFormat="1" ht="15" x14ac:dyDescent="0.25">
      <c r="A123" s="41"/>
      <c r="B123" s="42"/>
      <c r="C123" s="42"/>
      <c r="D123" s="42"/>
      <c r="E123" s="43" t="s">
        <v>134</v>
      </c>
      <c r="F123" s="44"/>
      <c r="G123" s="45"/>
      <c r="H123" s="15"/>
      <c r="I123" s="15"/>
      <c r="J123" s="15"/>
      <c r="K123" s="15"/>
      <c r="L123" s="46">
        <v>930552.21</v>
      </c>
      <c r="M123" s="47"/>
      <c r="N123" s="47"/>
      <c r="O123" s="47"/>
      <c r="P123" s="47"/>
      <c r="Q123" s="47"/>
      <c r="R123" s="15"/>
      <c r="S123" s="48"/>
      <c r="BY123" s="30"/>
      <c r="CD123" s="57"/>
      <c r="CF123" s="57"/>
    </row>
    <row r="124" spans="1:85" customFormat="1" ht="33.75" x14ac:dyDescent="0.25">
      <c r="A124" s="31" t="s">
        <v>135</v>
      </c>
      <c r="B124" s="32" t="s">
        <v>136</v>
      </c>
      <c r="C124" s="190" t="s">
        <v>137</v>
      </c>
      <c r="D124" s="190"/>
      <c r="E124" s="190"/>
      <c r="F124" s="31" t="s">
        <v>138</v>
      </c>
      <c r="G124" s="49">
        <v>105.51</v>
      </c>
      <c r="H124" s="34">
        <v>358.19</v>
      </c>
      <c r="I124" s="50"/>
      <c r="J124" s="35">
        <v>358.19</v>
      </c>
      <c r="K124" s="35">
        <v>28.21</v>
      </c>
      <c r="L124" s="34">
        <v>459936.91</v>
      </c>
      <c r="M124" s="50"/>
      <c r="N124" s="34">
        <v>459936.91</v>
      </c>
      <c r="O124" s="34">
        <v>92922.72</v>
      </c>
      <c r="P124" s="51">
        <v>0</v>
      </c>
      <c r="Q124" s="51">
        <v>0</v>
      </c>
      <c r="R124" s="51">
        <v>0</v>
      </c>
      <c r="S124" s="51">
        <v>0</v>
      </c>
      <c r="BY124" s="30"/>
      <c r="BZ124" s="5" t="s">
        <v>137</v>
      </c>
      <c r="CD124" s="57"/>
      <c r="CF124" s="57"/>
    </row>
    <row r="125" spans="1:85" customFormat="1" ht="56.25" x14ac:dyDescent="0.25">
      <c r="A125" s="38"/>
      <c r="B125" s="39" t="s">
        <v>39</v>
      </c>
      <c r="C125" s="188" t="s">
        <v>40</v>
      </c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9"/>
      <c r="BY125" s="30"/>
      <c r="CA125" s="5" t="s">
        <v>40</v>
      </c>
      <c r="CD125" s="57"/>
      <c r="CF125" s="57"/>
    </row>
    <row r="126" spans="1:85" customFormat="1" ht="15" x14ac:dyDescent="0.25">
      <c r="A126" s="38"/>
      <c r="B126" s="40" t="s">
        <v>35</v>
      </c>
      <c r="C126" s="188" t="s">
        <v>41</v>
      </c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9"/>
      <c r="BY126" s="30"/>
      <c r="CB126" s="5" t="s">
        <v>41</v>
      </c>
      <c r="CD126" s="57"/>
      <c r="CF126" s="57"/>
    </row>
    <row r="127" spans="1:85" customFormat="1" ht="15" x14ac:dyDescent="0.25">
      <c r="A127" s="41"/>
      <c r="B127" s="42"/>
      <c r="C127" s="42"/>
      <c r="D127" s="42"/>
      <c r="E127" s="43" t="s">
        <v>139</v>
      </c>
      <c r="F127" s="44"/>
      <c r="G127" s="45"/>
      <c r="H127" s="15"/>
      <c r="I127" s="15"/>
      <c r="J127" s="15"/>
      <c r="K127" s="15"/>
      <c r="L127" s="46">
        <v>94781.17</v>
      </c>
      <c r="M127" s="47"/>
      <c r="N127" s="47"/>
      <c r="O127" s="47"/>
      <c r="P127" s="47"/>
      <c r="Q127" s="47"/>
      <c r="R127" s="15"/>
      <c r="S127" s="48"/>
      <c r="BY127" s="30"/>
      <c r="CD127" s="57"/>
      <c r="CF127" s="57"/>
    </row>
    <row r="128" spans="1:85" customFormat="1" ht="15" x14ac:dyDescent="0.25">
      <c r="A128" s="41"/>
      <c r="B128" s="42"/>
      <c r="C128" s="42"/>
      <c r="D128" s="42"/>
      <c r="E128" s="43" t="s">
        <v>140</v>
      </c>
      <c r="F128" s="44"/>
      <c r="G128" s="45"/>
      <c r="H128" s="15"/>
      <c r="I128" s="15"/>
      <c r="J128" s="15"/>
      <c r="K128" s="15"/>
      <c r="L128" s="46">
        <v>53895.18</v>
      </c>
      <c r="M128" s="47"/>
      <c r="N128" s="47"/>
      <c r="O128" s="47"/>
      <c r="P128" s="47"/>
      <c r="Q128" s="47"/>
      <c r="R128" s="15"/>
      <c r="S128" s="48"/>
      <c r="BY128" s="30"/>
      <c r="CD128" s="57"/>
      <c r="CF128" s="57"/>
    </row>
    <row r="129" spans="1:84" customFormat="1" ht="33.75" x14ac:dyDescent="0.25">
      <c r="A129" s="31" t="s">
        <v>141</v>
      </c>
      <c r="B129" s="32" t="s">
        <v>142</v>
      </c>
      <c r="C129" s="190" t="s">
        <v>143</v>
      </c>
      <c r="D129" s="190"/>
      <c r="E129" s="190"/>
      <c r="F129" s="31" t="s">
        <v>105</v>
      </c>
      <c r="G129" s="33">
        <v>401.2</v>
      </c>
      <c r="H129" s="34">
        <v>935.75</v>
      </c>
      <c r="I129" s="50"/>
      <c r="J129" s="50"/>
      <c r="K129" s="50"/>
      <c r="L129" s="34">
        <v>3423856.85</v>
      </c>
      <c r="M129" s="50"/>
      <c r="N129" s="50"/>
      <c r="O129" s="50"/>
      <c r="P129" s="51">
        <v>0</v>
      </c>
      <c r="Q129" s="51">
        <v>0</v>
      </c>
      <c r="R129" s="51">
        <v>0</v>
      </c>
      <c r="S129" s="51">
        <v>0</v>
      </c>
      <c r="BY129" s="30"/>
      <c r="BZ129" s="5" t="s">
        <v>143</v>
      </c>
      <c r="CD129" s="57"/>
      <c r="CF129" s="57"/>
    </row>
    <row r="130" spans="1:84" customFormat="1" ht="15" x14ac:dyDescent="0.25">
      <c r="A130" s="38"/>
      <c r="B130" s="40" t="s">
        <v>35</v>
      </c>
      <c r="C130" s="188" t="s">
        <v>41</v>
      </c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9"/>
      <c r="BY130" s="30"/>
      <c r="CB130" s="5" t="s">
        <v>41</v>
      </c>
      <c r="CD130" s="57"/>
      <c r="CF130" s="57"/>
    </row>
    <row r="131" spans="1:84" customFormat="1" ht="33.75" x14ac:dyDescent="0.25">
      <c r="A131" s="31" t="s">
        <v>144</v>
      </c>
      <c r="B131" s="32" t="s">
        <v>145</v>
      </c>
      <c r="C131" s="190" t="s">
        <v>146</v>
      </c>
      <c r="D131" s="190"/>
      <c r="E131" s="190"/>
      <c r="F131" s="31" t="s">
        <v>147</v>
      </c>
      <c r="G131" s="62">
        <v>17.438040000000001</v>
      </c>
      <c r="H131" s="34">
        <v>10116.56</v>
      </c>
      <c r="I131" s="50"/>
      <c r="J131" s="50"/>
      <c r="K131" s="50"/>
      <c r="L131" s="34">
        <v>1608886.36</v>
      </c>
      <c r="M131" s="50"/>
      <c r="N131" s="50"/>
      <c r="O131" s="50"/>
      <c r="P131" s="51">
        <v>0</v>
      </c>
      <c r="Q131" s="51">
        <v>0</v>
      </c>
      <c r="R131" s="51">
        <v>0</v>
      </c>
      <c r="S131" s="51">
        <v>0</v>
      </c>
      <c r="BY131" s="30"/>
      <c r="BZ131" s="5" t="s">
        <v>146</v>
      </c>
      <c r="CD131" s="57"/>
      <c r="CF131" s="57"/>
    </row>
    <row r="132" spans="1:84" customFormat="1" ht="15" x14ac:dyDescent="0.25">
      <c r="A132" s="52"/>
      <c r="B132" s="53"/>
      <c r="C132" s="191" t="s">
        <v>148</v>
      </c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2"/>
      <c r="BY132" s="30"/>
      <c r="CC132" s="6" t="s">
        <v>148</v>
      </c>
      <c r="CD132" s="57"/>
      <c r="CF132" s="57"/>
    </row>
    <row r="133" spans="1:84" customFormat="1" ht="15" x14ac:dyDescent="0.25">
      <c r="A133" s="38"/>
      <c r="B133" s="40" t="s">
        <v>35</v>
      </c>
      <c r="C133" s="188" t="s">
        <v>41</v>
      </c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9"/>
      <c r="BY133" s="30"/>
      <c r="CB133" s="5" t="s">
        <v>41</v>
      </c>
      <c r="CD133" s="57"/>
      <c r="CF133" s="57"/>
    </row>
    <row r="134" spans="1:84" customFormat="1" ht="33.75" x14ac:dyDescent="0.25">
      <c r="A134" s="31" t="s">
        <v>149</v>
      </c>
      <c r="B134" s="32" t="s">
        <v>150</v>
      </c>
      <c r="C134" s="190" t="s">
        <v>151</v>
      </c>
      <c r="D134" s="190"/>
      <c r="E134" s="190"/>
      <c r="F134" s="31" t="s">
        <v>147</v>
      </c>
      <c r="G134" s="62">
        <v>17.438040000000001</v>
      </c>
      <c r="H134" s="34">
        <v>827.86</v>
      </c>
      <c r="I134" s="50"/>
      <c r="J134" s="50"/>
      <c r="K134" s="50"/>
      <c r="L134" s="34">
        <v>131658.65</v>
      </c>
      <c r="M134" s="50"/>
      <c r="N134" s="50"/>
      <c r="O134" s="50"/>
      <c r="P134" s="51">
        <v>0</v>
      </c>
      <c r="Q134" s="51">
        <v>0</v>
      </c>
      <c r="R134" s="51">
        <v>0</v>
      </c>
      <c r="S134" s="51">
        <v>0</v>
      </c>
      <c r="BY134" s="30"/>
      <c r="BZ134" s="5" t="s">
        <v>151</v>
      </c>
      <c r="CD134" s="57"/>
      <c r="CF134" s="57"/>
    </row>
    <row r="135" spans="1:84" customFormat="1" ht="15" x14ac:dyDescent="0.25">
      <c r="A135" s="38"/>
      <c r="B135" s="40" t="s">
        <v>35</v>
      </c>
      <c r="C135" s="188" t="s">
        <v>41</v>
      </c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9"/>
      <c r="BY135" s="30"/>
      <c r="CB135" s="5" t="s">
        <v>41</v>
      </c>
      <c r="CD135" s="57"/>
      <c r="CF135" s="57"/>
    </row>
    <row r="136" spans="1:84" customFormat="1" ht="33.75" x14ac:dyDescent="0.25">
      <c r="A136" s="31" t="s">
        <v>152</v>
      </c>
      <c r="B136" s="32" t="s">
        <v>153</v>
      </c>
      <c r="C136" s="190" t="s">
        <v>154</v>
      </c>
      <c r="D136" s="190"/>
      <c r="E136" s="190"/>
      <c r="F136" s="31" t="s">
        <v>147</v>
      </c>
      <c r="G136" s="61">
        <v>3.3039999999999998</v>
      </c>
      <c r="H136" s="34">
        <v>6514.46</v>
      </c>
      <c r="I136" s="50"/>
      <c r="J136" s="50"/>
      <c r="K136" s="50"/>
      <c r="L136" s="34">
        <v>196296.84</v>
      </c>
      <c r="M136" s="50"/>
      <c r="N136" s="50"/>
      <c r="O136" s="50"/>
      <c r="P136" s="51">
        <v>0</v>
      </c>
      <c r="Q136" s="51">
        <v>0</v>
      </c>
      <c r="R136" s="51">
        <v>0</v>
      </c>
      <c r="S136" s="51">
        <v>0</v>
      </c>
      <c r="BY136" s="30"/>
      <c r="BZ136" s="5" t="s">
        <v>154</v>
      </c>
      <c r="CD136" s="57"/>
      <c r="CF136" s="57"/>
    </row>
    <row r="137" spans="1:84" customFormat="1" ht="15" x14ac:dyDescent="0.25">
      <c r="A137" s="52"/>
      <c r="B137" s="53"/>
      <c r="C137" s="191" t="s">
        <v>155</v>
      </c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2"/>
      <c r="BY137" s="30"/>
      <c r="CC137" s="6" t="s">
        <v>155</v>
      </c>
      <c r="CD137" s="57"/>
      <c r="CF137" s="57"/>
    </row>
    <row r="138" spans="1:84" customFormat="1" ht="15" x14ac:dyDescent="0.25">
      <c r="A138" s="38"/>
      <c r="B138" s="40" t="s">
        <v>35</v>
      </c>
      <c r="C138" s="188" t="s">
        <v>41</v>
      </c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9"/>
      <c r="BY138" s="30"/>
      <c r="CB138" s="5" t="s">
        <v>41</v>
      </c>
      <c r="CD138" s="57"/>
      <c r="CF138" s="57"/>
    </row>
    <row r="139" spans="1:84" customFormat="1" ht="33.75" x14ac:dyDescent="0.25">
      <c r="A139" s="31" t="s">
        <v>156</v>
      </c>
      <c r="B139" s="32" t="s">
        <v>153</v>
      </c>
      <c r="C139" s="190" t="s">
        <v>154</v>
      </c>
      <c r="D139" s="190"/>
      <c r="E139" s="190"/>
      <c r="F139" s="31" t="s">
        <v>147</v>
      </c>
      <c r="G139" s="64">
        <v>0.84960000000000002</v>
      </c>
      <c r="H139" s="34">
        <v>6514.46</v>
      </c>
      <c r="I139" s="50"/>
      <c r="J139" s="50"/>
      <c r="K139" s="50"/>
      <c r="L139" s="34">
        <v>50476.33</v>
      </c>
      <c r="M139" s="50"/>
      <c r="N139" s="50"/>
      <c r="O139" s="50"/>
      <c r="P139" s="51">
        <v>0</v>
      </c>
      <c r="Q139" s="51">
        <v>0</v>
      </c>
      <c r="R139" s="51">
        <v>0</v>
      </c>
      <c r="S139" s="51">
        <v>0</v>
      </c>
      <c r="BY139" s="30"/>
      <c r="BZ139" s="5" t="s">
        <v>154</v>
      </c>
      <c r="CD139" s="57"/>
      <c r="CF139" s="57"/>
    </row>
    <row r="140" spans="1:84" customFormat="1" ht="15" x14ac:dyDescent="0.25">
      <c r="A140" s="52"/>
      <c r="B140" s="53"/>
      <c r="C140" s="191" t="s">
        <v>157</v>
      </c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2"/>
      <c r="BY140" s="30"/>
      <c r="CC140" s="6" t="s">
        <v>157</v>
      </c>
      <c r="CD140" s="57"/>
      <c r="CF140" s="57"/>
    </row>
    <row r="141" spans="1:84" customFormat="1" ht="15" x14ac:dyDescent="0.25">
      <c r="A141" s="38"/>
      <c r="B141" s="40" t="s">
        <v>35</v>
      </c>
      <c r="C141" s="188" t="s">
        <v>41</v>
      </c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N141" s="188"/>
      <c r="O141" s="188"/>
      <c r="P141" s="188"/>
      <c r="Q141" s="188"/>
      <c r="R141" s="188"/>
      <c r="S141" s="189"/>
      <c r="BY141" s="30"/>
      <c r="CB141" s="5" t="s">
        <v>41</v>
      </c>
      <c r="CD141" s="57"/>
      <c r="CF141" s="57"/>
    </row>
    <row r="142" spans="1:84" customFormat="1" ht="33.75" x14ac:dyDescent="0.25">
      <c r="A142" s="31" t="s">
        <v>158</v>
      </c>
      <c r="B142" s="32" t="s">
        <v>153</v>
      </c>
      <c r="C142" s="190" t="s">
        <v>154</v>
      </c>
      <c r="D142" s="190"/>
      <c r="E142" s="190"/>
      <c r="F142" s="31" t="s">
        <v>147</v>
      </c>
      <c r="G142" s="62">
        <v>0.86848000000000003</v>
      </c>
      <c r="H142" s="34">
        <v>6514.46</v>
      </c>
      <c r="I142" s="50"/>
      <c r="J142" s="50"/>
      <c r="K142" s="50"/>
      <c r="L142" s="34">
        <v>51598.03</v>
      </c>
      <c r="M142" s="50"/>
      <c r="N142" s="50"/>
      <c r="O142" s="50"/>
      <c r="P142" s="51">
        <v>0</v>
      </c>
      <c r="Q142" s="51">
        <v>0</v>
      </c>
      <c r="R142" s="51">
        <v>0</v>
      </c>
      <c r="S142" s="51">
        <v>0</v>
      </c>
      <c r="BY142" s="30"/>
      <c r="BZ142" s="5" t="s">
        <v>154</v>
      </c>
      <c r="CD142" s="57"/>
      <c r="CF142" s="57"/>
    </row>
    <row r="143" spans="1:84" customFormat="1" ht="15" x14ac:dyDescent="0.25">
      <c r="A143" s="52"/>
      <c r="B143" s="53"/>
      <c r="C143" s="191" t="s">
        <v>159</v>
      </c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2"/>
      <c r="BY143" s="30"/>
      <c r="CC143" s="6" t="s">
        <v>159</v>
      </c>
      <c r="CD143" s="57"/>
      <c r="CF143" s="57"/>
    </row>
    <row r="144" spans="1:84" customFormat="1" ht="15" x14ac:dyDescent="0.25">
      <c r="A144" s="38"/>
      <c r="B144" s="40" t="s">
        <v>35</v>
      </c>
      <c r="C144" s="188" t="s">
        <v>41</v>
      </c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8"/>
      <c r="S144" s="189"/>
      <c r="BY144" s="30"/>
      <c r="CB144" s="5" t="s">
        <v>41</v>
      </c>
      <c r="CD144" s="57"/>
      <c r="CF144" s="57"/>
    </row>
    <row r="145" spans="1:84" customFormat="1" ht="33.75" x14ac:dyDescent="0.25">
      <c r="A145" s="31" t="s">
        <v>160</v>
      </c>
      <c r="B145" s="32" t="s">
        <v>161</v>
      </c>
      <c r="C145" s="190" t="s">
        <v>162</v>
      </c>
      <c r="D145" s="190"/>
      <c r="E145" s="190"/>
      <c r="F145" s="31" t="s">
        <v>147</v>
      </c>
      <c r="G145" s="62">
        <v>5.0220799999999999</v>
      </c>
      <c r="H145" s="34">
        <v>1443.73</v>
      </c>
      <c r="I145" s="50"/>
      <c r="J145" s="50"/>
      <c r="K145" s="50"/>
      <c r="L145" s="34">
        <v>66124.81</v>
      </c>
      <c r="M145" s="50"/>
      <c r="N145" s="50"/>
      <c r="O145" s="50"/>
      <c r="P145" s="51">
        <v>0</v>
      </c>
      <c r="Q145" s="51">
        <v>0</v>
      </c>
      <c r="R145" s="51">
        <v>0</v>
      </c>
      <c r="S145" s="51">
        <v>0</v>
      </c>
      <c r="BY145" s="30"/>
      <c r="BZ145" s="5" t="s">
        <v>162</v>
      </c>
      <c r="CD145" s="57"/>
      <c r="CF145" s="57"/>
    </row>
    <row r="146" spans="1:84" customFormat="1" ht="15" x14ac:dyDescent="0.25">
      <c r="A146" s="52"/>
      <c r="B146" s="53"/>
      <c r="C146" s="191" t="s">
        <v>163</v>
      </c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2"/>
      <c r="BY146" s="30"/>
      <c r="CC146" s="6" t="s">
        <v>163</v>
      </c>
      <c r="CD146" s="57"/>
      <c r="CF146" s="57"/>
    </row>
    <row r="147" spans="1:84" customFormat="1" ht="15" x14ac:dyDescent="0.25">
      <c r="A147" s="38"/>
      <c r="B147" s="40" t="s">
        <v>35</v>
      </c>
      <c r="C147" s="188" t="s">
        <v>41</v>
      </c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9"/>
      <c r="BY147" s="30"/>
      <c r="CB147" s="5" t="s">
        <v>41</v>
      </c>
      <c r="CD147" s="57"/>
      <c r="CF147" s="57"/>
    </row>
    <row r="148" spans="1:84" customFormat="1" ht="15" x14ac:dyDescent="0.25">
      <c r="A148" s="183" t="s">
        <v>53</v>
      </c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54">
        <v>7822362.75</v>
      </c>
      <c r="M148" s="54">
        <v>1600430.74</v>
      </c>
      <c r="N148" s="54">
        <v>489504.38</v>
      </c>
      <c r="O148" s="54">
        <v>96892.35</v>
      </c>
      <c r="P148" s="55"/>
      <c r="Q148" s="56">
        <v>3170.25</v>
      </c>
      <c r="R148" s="55"/>
      <c r="S148" s="56">
        <v>111.01</v>
      </c>
      <c r="BY148" s="30"/>
      <c r="CD148" s="57" t="s">
        <v>53</v>
      </c>
      <c r="CF148" s="57"/>
    </row>
    <row r="149" spans="1:84" customFormat="1" ht="15" x14ac:dyDescent="0.25">
      <c r="A149" s="183" t="s">
        <v>54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54">
        <v>1731269.55</v>
      </c>
      <c r="M149" s="58"/>
      <c r="N149" s="58"/>
      <c r="O149" s="58"/>
      <c r="P149" s="55"/>
      <c r="Q149" s="55"/>
      <c r="R149" s="55"/>
      <c r="S149" s="55"/>
      <c r="BY149" s="30"/>
      <c r="CD149" s="57" t="s">
        <v>54</v>
      </c>
      <c r="CF149" s="57"/>
    </row>
    <row r="150" spans="1:84" customFormat="1" ht="15" x14ac:dyDescent="0.25">
      <c r="A150" s="187" t="s">
        <v>55</v>
      </c>
      <c r="B150" s="187"/>
      <c r="C150" s="187"/>
      <c r="D150" s="187"/>
      <c r="E150" s="187"/>
      <c r="F150" s="187"/>
      <c r="G150" s="187"/>
      <c r="H150" s="187"/>
      <c r="I150" s="187"/>
      <c r="J150" s="187"/>
      <c r="K150" s="187"/>
      <c r="L150" s="50"/>
      <c r="M150" s="50"/>
      <c r="N150" s="50"/>
      <c r="O150" s="50"/>
      <c r="P150" s="59"/>
      <c r="Q150" s="59"/>
      <c r="R150" s="59"/>
      <c r="S150" s="59"/>
      <c r="BY150" s="30"/>
      <c r="CD150" s="57"/>
      <c r="CE150" s="5" t="s">
        <v>55</v>
      </c>
      <c r="CF150" s="57"/>
    </row>
    <row r="151" spans="1:84" customFormat="1" ht="15" x14ac:dyDescent="0.25">
      <c r="A151" s="187" t="s">
        <v>164</v>
      </c>
      <c r="B151" s="187"/>
      <c r="C151" s="187"/>
      <c r="D151" s="187"/>
      <c r="E151" s="187"/>
      <c r="F151" s="187"/>
      <c r="G151" s="187"/>
      <c r="H151" s="187"/>
      <c r="I151" s="187"/>
      <c r="J151" s="187"/>
      <c r="K151" s="187"/>
      <c r="L151" s="34">
        <v>1731269.55</v>
      </c>
      <c r="M151" s="50"/>
      <c r="N151" s="50"/>
      <c r="O151" s="50"/>
      <c r="P151" s="59"/>
      <c r="Q151" s="59"/>
      <c r="R151" s="59"/>
      <c r="S151" s="59"/>
      <c r="BY151" s="30"/>
      <c r="CD151" s="57"/>
      <c r="CE151" s="5" t="s">
        <v>164</v>
      </c>
      <c r="CF151" s="57"/>
    </row>
    <row r="152" spans="1:84" customFormat="1" ht="15" x14ac:dyDescent="0.25">
      <c r="A152" s="183" t="s">
        <v>57</v>
      </c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54">
        <v>984447.39</v>
      </c>
      <c r="M152" s="58"/>
      <c r="N152" s="58"/>
      <c r="O152" s="58"/>
      <c r="P152" s="55"/>
      <c r="Q152" s="55"/>
      <c r="R152" s="55"/>
      <c r="S152" s="55"/>
      <c r="BY152" s="30"/>
      <c r="CD152" s="57" t="s">
        <v>57</v>
      </c>
      <c r="CF152" s="57"/>
    </row>
    <row r="153" spans="1:84" customFormat="1" ht="15" x14ac:dyDescent="0.25">
      <c r="A153" s="187" t="s">
        <v>55</v>
      </c>
      <c r="B153" s="187"/>
      <c r="C153" s="187"/>
      <c r="D153" s="187"/>
      <c r="E153" s="187"/>
      <c r="F153" s="187"/>
      <c r="G153" s="187"/>
      <c r="H153" s="187"/>
      <c r="I153" s="187"/>
      <c r="J153" s="187"/>
      <c r="K153" s="187"/>
      <c r="L153" s="50"/>
      <c r="M153" s="50"/>
      <c r="N153" s="50"/>
      <c r="O153" s="50"/>
      <c r="P153" s="59"/>
      <c r="Q153" s="59"/>
      <c r="R153" s="59"/>
      <c r="S153" s="59"/>
      <c r="BY153" s="30"/>
      <c r="CD153" s="57"/>
      <c r="CE153" s="5" t="s">
        <v>55</v>
      </c>
      <c r="CF153" s="57"/>
    </row>
    <row r="154" spans="1:84" customFormat="1" ht="15" x14ac:dyDescent="0.25">
      <c r="A154" s="187" t="s">
        <v>165</v>
      </c>
      <c r="B154" s="187"/>
      <c r="C154" s="187"/>
      <c r="D154" s="187"/>
      <c r="E154" s="187"/>
      <c r="F154" s="187"/>
      <c r="G154" s="187"/>
      <c r="H154" s="187"/>
      <c r="I154" s="187"/>
      <c r="J154" s="187"/>
      <c r="K154" s="187"/>
      <c r="L154" s="34">
        <v>984447.39</v>
      </c>
      <c r="M154" s="50"/>
      <c r="N154" s="50"/>
      <c r="O154" s="50"/>
      <c r="P154" s="59"/>
      <c r="Q154" s="59"/>
      <c r="R154" s="59"/>
      <c r="S154" s="59"/>
      <c r="BY154" s="30"/>
      <c r="CD154" s="57"/>
      <c r="CE154" s="5" t="s">
        <v>165</v>
      </c>
      <c r="CF154" s="57"/>
    </row>
    <row r="155" spans="1:84" customFormat="1" ht="15" x14ac:dyDescent="0.25">
      <c r="A155" s="183" t="s">
        <v>166</v>
      </c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58"/>
      <c r="M155" s="58"/>
      <c r="N155" s="58"/>
      <c r="O155" s="58"/>
      <c r="P155" s="55"/>
      <c r="Q155" s="55"/>
      <c r="R155" s="55"/>
      <c r="S155" s="55"/>
      <c r="BY155" s="30"/>
      <c r="CD155" s="57" t="s">
        <v>166</v>
      </c>
      <c r="CF155" s="57"/>
    </row>
    <row r="156" spans="1:84" customFormat="1" ht="15" x14ac:dyDescent="0.25">
      <c r="A156" s="187" t="s">
        <v>167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50"/>
      <c r="M156" s="50"/>
      <c r="N156" s="50"/>
      <c r="O156" s="50"/>
      <c r="P156" s="59"/>
      <c r="Q156" s="59"/>
      <c r="R156" s="59"/>
      <c r="S156" s="59"/>
      <c r="BY156" s="30"/>
      <c r="CD156" s="57"/>
      <c r="CE156" s="5" t="s">
        <v>167</v>
      </c>
      <c r="CF156" s="57"/>
    </row>
    <row r="157" spans="1:84" customFormat="1" ht="15" x14ac:dyDescent="0.25">
      <c r="A157" s="187" t="s">
        <v>168</v>
      </c>
      <c r="B157" s="187"/>
      <c r="C157" s="187"/>
      <c r="D157" s="187"/>
      <c r="E157" s="187"/>
      <c r="F157" s="187"/>
      <c r="G157" s="187"/>
      <c r="H157" s="187"/>
      <c r="I157" s="187"/>
      <c r="J157" s="187"/>
      <c r="K157" s="187"/>
      <c r="L157" s="34">
        <v>4398505.9000000004</v>
      </c>
      <c r="M157" s="34">
        <v>1600430.74</v>
      </c>
      <c r="N157" s="34">
        <v>489504.38</v>
      </c>
      <c r="O157" s="34">
        <v>96892.35</v>
      </c>
      <c r="P157" s="59"/>
      <c r="Q157" s="60">
        <v>3170.25</v>
      </c>
      <c r="R157" s="59"/>
      <c r="S157" s="60">
        <v>111.01</v>
      </c>
      <c r="BY157" s="30"/>
      <c r="CD157" s="57"/>
      <c r="CE157" s="5" t="s">
        <v>168</v>
      </c>
      <c r="CF157" s="57"/>
    </row>
    <row r="158" spans="1:84" customFormat="1" ht="15" x14ac:dyDescent="0.25">
      <c r="A158" s="187" t="s">
        <v>169</v>
      </c>
      <c r="B158" s="187"/>
      <c r="C158" s="187"/>
      <c r="D158" s="187"/>
      <c r="E158" s="187"/>
      <c r="F158" s="187"/>
      <c r="G158" s="187"/>
      <c r="H158" s="187"/>
      <c r="I158" s="187"/>
      <c r="J158" s="187"/>
      <c r="K158" s="187"/>
      <c r="L158" s="34">
        <v>1731269.55</v>
      </c>
      <c r="M158" s="50"/>
      <c r="N158" s="50"/>
      <c r="O158" s="50"/>
      <c r="P158" s="59"/>
      <c r="Q158" s="59"/>
      <c r="R158" s="59"/>
      <c r="S158" s="59"/>
      <c r="BY158" s="30"/>
      <c r="CD158" s="57"/>
      <c r="CE158" s="5" t="s">
        <v>169</v>
      </c>
      <c r="CF158" s="57"/>
    </row>
    <row r="159" spans="1:84" customFormat="1" ht="15" x14ac:dyDescent="0.25">
      <c r="A159" s="187" t="s">
        <v>170</v>
      </c>
      <c r="B159" s="187"/>
      <c r="C159" s="187"/>
      <c r="D159" s="187"/>
      <c r="E159" s="187"/>
      <c r="F159" s="187"/>
      <c r="G159" s="187"/>
      <c r="H159" s="187"/>
      <c r="I159" s="187"/>
      <c r="J159" s="187"/>
      <c r="K159" s="187"/>
      <c r="L159" s="34">
        <v>984447.39</v>
      </c>
      <c r="M159" s="50"/>
      <c r="N159" s="50"/>
      <c r="O159" s="50"/>
      <c r="P159" s="59"/>
      <c r="Q159" s="59"/>
      <c r="R159" s="59"/>
      <c r="S159" s="59"/>
      <c r="BY159" s="30"/>
      <c r="CD159" s="57"/>
      <c r="CE159" s="5" t="s">
        <v>170</v>
      </c>
      <c r="CF159" s="57"/>
    </row>
    <row r="160" spans="1:84" customFormat="1" ht="15" x14ac:dyDescent="0.25">
      <c r="A160" s="187" t="s">
        <v>64</v>
      </c>
      <c r="B160" s="187"/>
      <c r="C160" s="187"/>
      <c r="D160" s="187"/>
      <c r="E160" s="187"/>
      <c r="F160" s="187"/>
      <c r="G160" s="187"/>
      <c r="H160" s="187"/>
      <c r="I160" s="187"/>
      <c r="J160" s="187"/>
      <c r="K160" s="187"/>
      <c r="L160" s="34">
        <v>7114222.8399999999</v>
      </c>
      <c r="M160" s="50"/>
      <c r="N160" s="50"/>
      <c r="O160" s="50"/>
      <c r="P160" s="59"/>
      <c r="Q160" s="60">
        <v>3170.25</v>
      </c>
      <c r="R160" s="59"/>
      <c r="S160" s="60">
        <v>111.01</v>
      </c>
      <c r="BY160" s="30"/>
      <c r="CD160" s="57"/>
      <c r="CE160" s="5" t="s">
        <v>64</v>
      </c>
      <c r="CF160" s="57"/>
    </row>
    <row r="161" spans="1:84" customFormat="1" ht="15" x14ac:dyDescent="0.25">
      <c r="A161" s="187" t="s">
        <v>171</v>
      </c>
      <c r="B161" s="187"/>
      <c r="C161" s="187"/>
      <c r="D161" s="187"/>
      <c r="E161" s="187"/>
      <c r="F161" s="187"/>
      <c r="G161" s="187"/>
      <c r="H161" s="187"/>
      <c r="I161" s="187"/>
      <c r="J161" s="187"/>
      <c r="K161" s="187"/>
      <c r="L161" s="50"/>
      <c r="M161" s="50"/>
      <c r="N161" s="50"/>
      <c r="O161" s="50"/>
      <c r="P161" s="59"/>
      <c r="Q161" s="59"/>
      <c r="R161" s="59"/>
      <c r="S161" s="59"/>
      <c r="BY161" s="30"/>
      <c r="CD161" s="57"/>
      <c r="CE161" s="5" t="s">
        <v>171</v>
      </c>
      <c r="CF161" s="57"/>
    </row>
    <row r="162" spans="1:84" customFormat="1" ht="15" x14ac:dyDescent="0.25">
      <c r="A162" s="187" t="s">
        <v>172</v>
      </c>
      <c r="B162" s="187"/>
      <c r="C162" s="187"/>
      <c r="D162" s="187"/>
      <c r="E162" s="187"/>
      <c r="F162" s="187"/>
      <c r="G162" s="187"/>
      <c r="H162" s="187"/>
      <c r="I162" s="187"/>
      <c r="J162" s="187"/>
      <c r="K162" s="187"/>
      <c r="L162" s="34">
        <v>3423856.85</v>
      </c>
      <c r="M162" s="50"/>
      <c r="N162" s="50"/>
      <c r="O162" s="50"/>
      <c r="P162" s="59"/>
      <c r="Q162" s="59"/>
      <c r="R162" s="59"/>
      <c r="S162" s="59"/>
      <c r="BY162" s="30"/>
      <c r="CD162" s="57"/>
      <c r="CE162" s="5" t="s">
        <v>172</v>
      </c>
      <c r="CF162" s="57"/>
    </row>
    <row r="163" spans="1:84" customFormat="1" ht="15" x14ac:dyDescent="0.25">
      <c r="A163" s="187" t="s">
        <v>173</v>
      </c>
      <c r="B163" s="187"/>
      <c r="C163" s="187"/>
      <c r="D163" s="187"/>
      <c r="E163" s="187"/>
      <c r="F163" s="187"/>
      <c r="G163" s="187"/>
      <c r="H163" s="187"/>
      <c r="I163" s="187"/>
      <c r="J163" s="187"/>
      <c r="K163" s="187"/>
      <c r="L163" s="50"/>
      <c r="M163" s="50"/>
      <c r="N163" s="50"/>
      <c r="O163" s="50"/>
      <c r="P163" s="59"/>
      <c r="Q163" s="59"/>
      <c r="R163" s="59"/>
      <c r="S163" s="59"/>
      <c r="BY163" s="30"/>
      <c r="CD163" s="57"/>
      <c r="CE163" s="5" t="s">
        <v>173</v>
      </c>
      <c r="CF163" s="57"/>
    </row>
    <row r="164" spans="1:84" customFormat="1" ht="15" x14ac:dyDescent="0.25">
      <c r="A164" s="187" t="s">
        <v>174</v>
      </c>
      <c r="B164" s="187"/>
      <c r="C164" s="187"/>
      <c r="D164" s="187"/>
      <c r="E164" s="187"/>
      <c r="F164" s="187"/>
      <c r="G164" s="187"/>
      <c r="H164" s="187"/>
      <c r="I164" s="187"/>
      <c r="J164" s="187"/>
      <c r="K164" s="187"/>
      <c r="L164" s="50"/>
      <c r="M164" s="50"/>
      <c r="N164" s="50"/>
      <c r="O164" s="50"/>
      <c r="P164" s="59"/>
      <c r="Q164" s="59"/>
      <c r="R164" s="59"/>
      <c r="S164" s="59"/>
      <c r="BY164" s="30"/>
      <c r="CD164" s="57"/>
      <c r="CE164" s="5" t="s">
        <v>174</v>
      </c>
      <c r="CF164" s="57"/>
    </row>
    <row r="165" spans="1:84" customFormat="1" ht="15" x14ac:dyDescent="0.25">
      <c r="A165" s="187" t="s">
        <v>64</v>
      </c>
      <c r="B165" s="187"/>
      <c r="C165" s="187"/>
      <c r="D165" s="187"/>
      <c r="E165" s="187"/>
      <c r="F165" s="187"/>
      <c r="G165" s="187"/>
      <c r="H165" s="187"/>
      <c r="I165" s="187"/>
      <c r="J165" s="187"/>
      <c r="K165" s="187"/>
      <c r="L165" s="34">
        <v>3423856.85</v>
      </c>
      <c r="M165" s="50"/>
      <c r="N165" s="50"/>
      <c r="O165" s="50"/>
      <c r="P165" s="59"/>
      <c r="Q165" s="59"/>
      <c r="R165" s="59"/>
      <c r="S165" s="59"/>
      <c r="BY165" s="30"/>
      <c r="CD165" s="57"/>
      <c r="CE165" s="5" t="s">
        <v>64</v>
      </c>
      <c r="CF165" s="57"/>
    </row>
    <row r="166" spans="1:84" customFormat="1" ht="15" x14ac:dyDescent="0.25">
      <c r="A166" s="187" t="s">
        <v>67</v>
      </c>
      <c r="B166" s="187"/>
      <c r="C166" s="187"/>
      <c r="D166" s="187"/>
      <c r="E166" s="187"/>
      <c r="F166" s="187"/>
      <c r="G166" s="187"/>
      <c r="H166" s="187"/>
      <c r="I166" s="187"/>
      <c r="J166" s="187"/>
      <c r="K166" s="187"/>
      <c r="L166" s="34">
        <v>10538079.689999999</v>
      </c>
      <c r="M166" s="50"/>
      <c r="N166" s="50"/>
      <c r="O166" s="50"/>
      <c r="P166" s="59"/>
      <c r="Q166" s="60">
        <v>3170.25</v>
      </c>
      <c r="R166" s="59"/>
      <c r="S166" s="60">
        <v>111.01</v>
      </c>
      <c r="BY166" s="30"/>
      <c r="CD166" s="57"/>
      <c r="CE166" s="5" t="s">
        <v>67</v>
      </c>
      <c r="CF166" s="57"/>
    </row>
    <row r="167" spans="1:84" customFormat="1" ht="15" x14ac:dyDescent="0.25">
      <c r="A167" s="187" t="s">
        <v>68</v>
      </c>
      <c r="B167" s="187"/>
      <c r="C167" s="187"/>
      <c r="D167" s="187"/>
      <c r="E167" s="187"/>
      <c r="F167" s="187"/>
      <c r="G167" s="187"/>
      <c r="H167" s="187"/>
      <c r="I167" s="187"/>
      <c r="J167" s="187"/>
      <c r="K167" s="187"/>
      <c r="L167" s="50"/>
      <c r="M167" s="50"/>
      <c r="N167" s="50"/>
      <c r="O167" s="50"/>
      <c r="P167" s="59"/>
      <c r="Q167" s="59"/>
      <c r="R167" s="59"/>
      <c r="S167" s="59"/>
      <c r="BY167" s="30"/>
      <c r="CD167" s="57"/>
      <c r="CE167" s="5" t="s">
        <v>68</v>
      </c>
      <c r="CF167" s="57"/>
    </row>
    <row r="168" spans="1:84" customFormat="1" ht="15" x14ac:dyDescent="0.25">
      <c r="A168" s="187" t="s">
        <v>69</v>
      </c>
      <c r="B168" s="187"/>
      <c r="C168" s="187"/>
      <c r="D168" s="187"/>
      <c r="E168" s="187"/>
      <c r="F168" s="187"/>
      <c r="G168" s="187"/>
      <c r="H168" s="187"/>
      <c r="I168" s="187"/>
      <c r="J168" s="187"/>
      <c r="K168" s="187"/>
      <c r="L168" s="34">
        <v>1600430.74</v>
      </c>
      <c r="M168" s="50"/>
      <c r="N168" s="50"/>
      <c r="O168" s="50"/>
      <c r="P168" s="59"/>
      <c r="Q168" s="59"/>
      <c r="R168" s="59"/>
      <c r="S168" s="59"/>
      <c r="BY168" s="30"/>
      <c r="CD168" s="57"/>
      <c r="CE168" s="5" t="s">
        <v>69</v>
      </c>
      <c r="CF168" s="57"/>
    </row>
    <row r="169" spans="1:84" customFormat="1" ht="15" x14ac:dyDescent="0.25">
      <c r="A169" s="187" t="s">
        <v>124</v>
      </c>
      <c r="B169" s="187"/>
      <c r="C169" s="187"/>
      <c r="D169" s="187"/>
      <c r="E169" s="187"/>
      <c r="F169" s="187"/>
      <c r="G169" s="187"/>
      <c r="H169" s="187"/>
      <c r="I169" s="187"/>
      <c r="J169" s="187"/>
      <c r="K169" s="187"/>
      <c r="L169" s="34">
        <v>5732427.6299999999</v>
      </c>
      <c r="M169" s="50"/>
      <c r="N169" s="50"/>
      <c r="O169" s="50"/>
      <c r="P169" s="59"/>
      <c r="Q169" s="59"/>
      <c r="R169" s="59"/>
      <c r="S169" s="59"/>
      <c r="BY169" s="30"/>
      <c r="CD169" s="57"/>
      <c r="CE169" s="5" t="s">
        <v>124</v>
      </c>
      <c r="CF169" s="57"/>
    </row>
    <row r="170" spans="1:84" customFormat="1" ht="15" x14ac:dyDescent="0.25">
      <c r="A170" s="187" t="s">
        <v>70</v>
      </c>
      <c r="B170" s="187"/>
      <c r="C170" s="187"/>
      <c r="D170" s="187"/>
      <c r="E170" s="187"/>
      <c r="F170" s="187"/>
      <c r="G170" s="187"/>
      <c r="H170" s="187"/>
      <c r="I170" s="187"/>
      <c r="J170" s="187"/>
      <c r="K170" s="187"/>
      <c r="L170" s="34">
        <v>489504.38</v>
      </c>
      <c r="M170" s="50"/>
      <c r="N170" s="50"/>
      <c r="O170" s="50"/>
      <c r="P170" s="59"/>
      <c r="Q170" s="59"/>
      <c r="R170" s="59"/>
      <c r="S170" s="59"/>
      <c r="BY170" s="30"/>
      <c r="CD170" s="57"/>
      <c r="CE170" s="5" t="s">
        <v>70</v>
      </c>
      <c r="CF170" s="57"/>
    </row>
    <row r="171" spans="1:84" customFormat="1" ht="15" x14ac:dyDescent="0.25">
      <c r="A171" s="187" t="s">
        <v>71</v>
      </c>
      <c r="B171" s="187"/>
      <c r="C171" s="187"/>
      <c r="D171" s="187"/>
      <c r="E171" s="187"/>
      <c r="F171" s="187"/>
      <c r="G171" s="187"/>
      <c r="H171" s="187"/>
      <c r="I171" s="187"/>
      <c r="J171" s="187"/>
      <c r="K171" s="187"/>
      <c r="L171" s="34">
        <v>96892.35</v>
      </c>
      <c r="M171" s="50"/>
      <c r="N171" s="50"/>
      <c r="O171" s="50"/>
      <c r="P171" s="59"/>
      <c r="Q171" s="59"/>
      <c r="R171" s="59"/>
      <c r="S171" s="59"/>
      <c r="BY171" s="30"/>
      <c r="CD171" s="57"/>
      <c r="CE171" s="5" t="s">
        <v>71</v>
      </c>
      <c r="CF171" s="57"/>
    </row>
    <row r="172" spans="1:84" customFormat="1" ht="15" x14ac:dyDescent="0.25">
      <c r="A172" s="187" t="s">
        <v>72</v>
      </c>
      <c r="B172" s="187"/>
      <c r="C172" s="187"/>
      <c r="D172" s="187"/>
      <c r="E172" s="187"/>
      <c r="F172" s="187"/>
      <c r="G172" s="187"/>
      <c r="H172" s="187"/>
      <c r="I172" s="187"/>
      <c r="J172" s="187"/>
      <c r="K172" s="187"/>
      <c r="L172" s="34">
        <v>1731269.55</v>
      </c>
      <c r="M172" s="50"/>
      <c r="N172" s="50"/>
      <c r="O172" s="50"/>
      <c r="P172" s="59"/>
      <c r="Q172" s="59"/>
      <c r="R172" s="59"/>
      <c r="S172" s="59"/>
      <c r="BY172" s="30"/>
      <c r="CD172" s="57"/>
      <c r="CE172" s="5" t="s">
        <v>72</v>
      </c>
      <c r="CF172" s="57"/>
    </row>
    <row r="173" spans="1:84" customFormat="1" ht="15" x14ac:dyDescent="0.25">
      <c r="A173" s="187" t="s">
        <v>73</v>
      </c>
      <c r="B173" s="187"/>
      <c r="C173" s="187"/>
      <c r="D173" s="187"/>
      <c r="E173" s="187"/>
      <c r="F173" s="187"/>
      <c r="G173" s="187"/>
      <c r="H173" s="187"/>
      <c r="I173" s="187"/>
      <c r="J173" s="187"/>
      <c r="K173" s="187"/>
      <c r="L173" s="34">
        <v>984447.39</v>
      </c>
      <c r="M173" s="50"/>
      <c r="N173" s="50"/>
      <c r="O173" s="50"/>
      <c r="P173" s="59"/>
      <c r="Q173" s="59"/>
      <c r="R173" s="59"/>
      <c r="S173" s="59"/>
      <c r="BY173" s="30"/>
      <c r="CD173" s="57"/>
      <c r="CE173" s="5" t="s">
        <v>73</v>
      </c>
      <c r="CF173" s="57"/>
    </row>
    <row r="174" spans="1:84" customFormat="1" ht="15" x14ac:dyDescent="0.25">
      <c r="A174" s="183" t="s">
        <v>175</v>
      </c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80">
        <v>10538079.689999999</v>
      </c>
      <c r="M174" s="58"/>
      <c r="N174" s="58"/>
      <c r="O174" s="58"/>
      <c r="P174" s="59"/>
      <c r="Q174" s="56">
        <v>3170.25</v>
      </c>
      <c r="R174" s="59"/>
      <c r="S174" s="56">
        <v>111.01</v>
      </c>
      <c r="BY174" s="30"/>
      <c r="CD174" s="57"/>
      <c r="CF174" s="57" t="s">
        <v>175</v>
      </c>
    </row>
    <row r="175" spans="1:84" customFormat="1" ht="15" x14ac:dyDescent="0.25">
      <c r="A175" s="193" t="s">
        <v>176</v>
      </c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3"/>
      <c r="O175" s="193"/>
      <c r="P175" s="193"/>
      <c r="Q175" s="193"/>
      <c r="R175" s="193"/>
      <c r="S175" s="193"/>
      <c r="BY175" s="30" t="s">
        <v>176</v>
      </c>
      <c r="CD175" s="57"/>
      <c r="CF175" s="57"/>
    </row>
    <row r="176" spans="1:84" customFormat="1" ht="78.75" x14ac:dyDescent="0.25">
      <c r="A176" s="31" t="s">
        <v>177</v>
      </c>
      <c r="B176" s="32" t="s">
        <v>128</v>
      </c>
      <c r="C176" s="190" t="s">
        <v>129</v>
      </c>
      <c r="D176" s="190"/>
      <c r="E176" s="190"/>
      <c r="F176" s="31" t="s">
        <v>130</v>
      </c>
      <c r="G176" s="61">
        <v>0.25600000000000001</v>
      </c>
      <c r="H176" s="34">
        <v>19228.28</v>
      </c>
      <c r="I176" s="34">
        <v>12968.12</v>
      </c>
      <c r="J176" s="35">
        <v>614.61</v>
      </c>
      <c r="K176" s="35">
        <v>32.17</v>
      </c>
      <c r="L176" s="34">
        <v>118741</v>
      </c>
      <c r="M176" s="34">
        <v>103645.4</v>
      </c>
      <c r="N176" s="34">
        <v>1914.82</v>
      </c>
      <c r="O176" s="35">
        <v>257.08</v>
      </c>
      <c r="P176" s="37">
        <v>801.98699999999997</v>
      </c>
      <c r="Q176" s="35">
        <v>205.31</v>
      </c>
      <c r="R176" s="37">
        <v>28.082999999999998</v>
      </c>
      <c r="S176" s="35">
        <v>7.19</v>
      </c>
      <c r="BY176" s="30"/>
      <c r="BZ176" s="5" t="s">
        <v>129</v>
      </c>
      <c r="CD176" s="57"/>
      <c r="CF176" s="57"/>
    </row>
    <row r="177" spans="1:85" customFormat="1" ht="15" x14ac:dyDescent="0.25">
      <c r="A177" s="52"/>
      <c r="B177" s="53"/>
      <c r="C177" s="191" t="s">
        <v>178</v>
      </c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2"/>
      <c r="BY177" s="30"/>
      <c r="CC177" s="6" t="s">
        <v>178</v>
      </c>
      <c r="CD177" s="57"/>
      <c r="CF177" s="57"/>
    </row>
    <row r="178" spans="1:85" customFormat="1" ht="15" x14ac:dyDescent="0.25">
      <c r="A178" s="38"/>
      <c r="B178" s="53"/>
      <c r="C178" s="191" t="s">
        <v>132</v>
      </c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2"/>
      <c r="BY178" s="30"/>
      <c r="CD178" s="57"/>
      <c r="CF178" s="57"/>
      <c r="CG178" s="6" t="s">
        <v>132</v>
      </c>
    </row>
    <row r="179" spans="1:85" customFormat="1" ht="56.25" x14ac:dyDescent="0.25">
      <c r="A179" s="38"/>
      <c r="B179" s="39" t="s">
        <v>39</v>
      </c>
      <c r="C179" s="188" t="s">
        <v>40</v>
      </c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9"/>
      <c r="BY179" s="30"/>
      <c r="CA179" s="5" t="s">
        <v>40</v>
      </c>
      <c r="CD179" s="57"/>
      <c r="CF179" s="57"/>
    </row>
    <row r="180" spans="1:85" customFormat="1" ht="15" x14ac:dyDescent="0.25">
      <c r="A180" s="38"/>
      <c r="B180" s="40" t="s">
        <v>35</v>
      </c>
      <c r="C180" s="188" t="s">
        <v>41</v>
      </c>
      <c r="D180" s="188"/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s="188"/>
      <c r="P180" s="188"/>
      <c r="Q180" s="188"/>
      <c r="R180" s="188"/>
      <c r="S180" s="189"/>
      <c r="BY180" s="30"/>
      <c r="CB180" s="5" t="s">
        <v>41</v>
      </c>
      <c r="CD180" s="57"/>
      <c r="CF180" s="57"/>
    </row>
    <row r="181" spans="1:85" customFormat="1" ht="15" x14ac:dyDescent="0.25">
      <c r="A181" s="41"/>
      <c r="B181" s="42"/>
      <c r="C181" s="42"/>
      <c r="D181" s="42"/>
      <c r="E181" s="43" t="s">
        <v>179</v>
      </c>
      <c r="F181" s="44"/>
      <c r="G181" s="45"/>
      <c r="H181" s="15"/>
      <c r="I181" s="15"/>
      <c r="J181" s="15"/>
      <c r="K181" s="15"/>
      <c r="L181" s="46">
        <v>105980.53</v>
      </c>
      <c r="M181" s="47"/>
      <c r="N181" s="47"/>
      <c r="O181" s="47"/>
      <c r="P181" s="47"/>
      <c r="Q181" s="47"/>
      <c r="R181" s="15"/>
      <c r="S181" s="48"/>
      <c r="BY181" s="30"/>
      <c r="CD181" s="57"/>
      <c r="CF181" s="57"/>
    </row>
    <row r="182" spans="1:85" customFormat="1" ht="15" x14ac:dyDescent="0.25">
      <c r="A182" s="41"/>
      <c r="B182" s="42"/>
      <c r="C182" s="42"/>
      <c r="D182" s="42"/>
      <c r="E182" s="43" t="s">
        <v>180</v>
      </c>
      <c r="F182" s="44"/>
      <c r="G182" s="45"/>
      <c r="H182" s="15"/>
      <c r="I182" s="15"/>
      <c r="J182" s="15"/>
      <c r="K182" s="15"/>
      <c r="L182" s="46">
        <v>60263.44</v>
      </c>
      <c r="M182" s="47"/>
      <c r="N182" s="47"/>
      <c r="O182" s="47"/>
      <c r="P182" s="47"/>
      <c r="Q182" s="47"/>
      <c r="R182" s="15"/>
      <c r="S182" s="48"/>
      <c r="BY182" s="30"/>
      <c r="CD182" s="57"/>
      <c r="CF182" s="57"/>
    </row>
    <row r="183" spans="1:85" customFormat="1" ht="33.75" x14ac:dyDescent="0.25">
      <c r="A183" s="31" t="s">
        <v>181</v>
      </c>
      <c r="B183" s="32" t="s">
        <v>136</v>
      </c>
      <c r="C183" s="190" t="s">
        <v>137</v>
      </c>
      <c r="D183" s="190"/>
      <c r="E183" s="190"/>
      <c r="F183" s="31" t="s">
        <v>138</v>
      </c>
      <c r="G183" s="49">
        <v>6.83</v>
      </c>
      <c r="H183" s="34">
        <v>358.19</v>
      </c>
      <c r="I183" s="50"/>
      <c r="J183" s="35">
        <v>358.19</v>
      </c>
      <c r="K183" s="35">
        <v>28.21</v>
      </c>
      <c r="L183" s="34">
        <v>29773.19</v>
      </c>
      <c r="M183" s="50"/>
      <c r="N183" s="34">
        <v>29773.19</v>
      </c>
      <c r="O183" s="34">
        <v>6015.19</v>
      </c>
      <c r="P183" s="51">
        <v>0</v>
      </c>
      <c r="Q183" s="51">
        <v>0</v>
      </c>
      <c r="R183" s="51">
        <v>0</v>
      </c>
      <c r="S183" s="51">
        <v>0</v>
      </c>
      <c r="BY183" s="30"/>
      <c r="BZ183" s="5" t="s">
        <v>137</v>
      </c>
      <c r="CD183" s="57"/>
      <c r="CF183" s="57"/>
    </row>
    <row r="184" spans="1:85" customFormat="1" ht="56.25" x14ac:dyDescent="0.25">
      <c r="A184" s="38"/>
      <c r="B184" s="39" t="s">
        <v>39</v>
      </c>
      <c r="C184" s="188" t="s">
        <v>40</v>
      </c>
      <c r="D184" s="188"/>
      <c r="E184" s="188"/>
      <c r="F184" s="188"/>
      <c r="G184" s="188"/>
      <c r="H184" s="188"/>
      <c r="I184" s="188"/>
      <c r="J184" s="188"/>
      <c r="K184" s="188"/>
      <c r="L184" s="188"/>
      <c r="M184" s="188"/>
      <c r="N184" s="188"/>
      <c r="O184" s="188"/>
      <c r="P184" s="188"/>
      <c r="Q184" s="188"/>
      <c r="R184" s="188"/>
      <c r="S184" s="189"/>
      <c r="BY184" s="30"/>
      <c r="CA184" s="5" t="s">
        <v>40</v>
      </c>
      <c r="CD184" s="57"/>
      <c r="CF184" s="57"/>
    </row>
    <row r="185" spans="1:85" customFormat="1" ht="15" x14ac:dyDescent="0.25">
      <c r="A185" s="38"/>
      <c r="B185" s="40" t="s">
        <v>35</v>
      </c>
      <c r="C185" s="188" t="s">
        <v>41</v>
      </c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9"/>
      <c r="BY185" s="30"/>
      <c r="CB185" s="5" t="s">
        <v>41</v>
      </c>
      <c r="CD185" s="57"/>
      <c r="CF185" s="57"/>
    </row>
    <row r="186" spans="1:85" customFormat="1" ht="15" x14ac:dyDescent="0.25">
      <c r="A186" s="41"/>
      <c r="B186" s="42"/>
      <c r="C186" s="42"/>
      <c r="D186" s="42"/>
      <c r="E186" s="43" t="s">
        <v>182</v>
      </c>
      <c r="F186" s="44"/>
      <c r="G186" s="45"/>
      <c r="H186" s="15"/>
      <c r="I186" s="15"/>
      <c r="J186" s="15"/>
      <c r="K186" s="15"/>
      <c r="L186" s="46">
        <v>6135.49</v>
      </c>
      <c r="M186" s="47"/>
      <c r="N186" s="47"/>
      <c r="O186" s="47"/>
      <c r="P186" s="47"/>
      <c r="Q186" s="47"/>
      <c r="R186" s="15"/>
      <c r="S186" s="48"/>
      <c r="BY186" s="30"/>
      <c r="CD186" s="57"/>
      <c r="CF186" s="57"/>
    </row>
    <row r="187" spans="1:85" customFormat="1" ht="15" x14ac:dyDescent="0.25">
      <c r="A187" s="41"/>
      <c r="B187" s="42"/>
      <c r="C187" s="42"/>
      <c r="D187" s="42"/>
      <c r="E187" s="43" t="s">
        <v>183</v>
      </c>
      <c r="F187" s="44"/>
      <c r="G187" s="45"/>
      <c r="H187" s="15"/>
      <c r="I187" s="15"/>
      <c r="J187" s="15"/>
      <c r="K187" s="15"/>
      <c r="L187" s="46">
        <v>3488.81</v>
      </c>
      <c r="M187" s="47"/>
      <c r="N187" s="47"/>
      <c r="O187" s="47"/>
      <c r="P187" s="47"/>
      <c r="Q187" s="47"/>
      <c r="R187" s="15"/>
      <c r="S187" s="48"/>
      <c r="BY187" s="30"/>
      <c r="CD187" s="57"/>
      <c r="CF187" s="57"/>
    </row>
    <row r="188" spans="1:85" customFormat="1" ht="33.75" x14ac:dyDescent="0.25">
      <c r="A188" s="31" t="s">
        <v>184</v>
      </c>
      <c r="B188" s="32" t="s">
        <v>142</v>
      </c>
      <c r="C188" s="190" t="s">
        <v>143</v>
      </c>
      <c r="D188" s="190"/>
      <c r="E188" s="190"/>
      <c r="F188" s="31" t="s">
        <v>105</v>
      </c>
      <c r="G188" s="49">
        <v>25.98</v>
      </c>
      <c r="H188" s="34">
        <v>935.75</v>
      </c>
      <c r="I188" s="50"/>
      <c r="J188" s="50"/>
      <c r="K188" s="50"/>
      <c r="L188" s="34">
        <v>221714.36</v>
      </c>
      <c r="M188" s="50"/>
      <c r="N188" s="50"/>
      <c r="O188" s="50"/>
      <c r="P188" s="51">
        <v>0</v>
      </c>
      <c r="Q188" s="51">
        <v>0</v>
      </c>
      <c r="R188" s="51">
        <v>0</v>
      </c>
      <c r="S188" s="51">
        <v>0</v>
      </c>
      <c r="BY188" s="30"/>
      <c r="BZ188" s="5" t="s">
        <v>143</v>
      </c>
      <c r="CD188" s="57"/>
      <c r="CF188" s="57"/>
    </row>
    <row r="189" spans="1:85" customFormat="1" ht="15" x14ac:dyDescent="0.25">
      <c r="A189" s="38"/>
      <c r="B189" s="40" t="s">
        <v>35</v>
      </c>
      <c r="C189" s="188" t="s">
        <v>41</v>
      </c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9"/>
      <c r="BY189" s="30"/>
      <c r="CB189" s="5" t="s">
        <v>41</v>
      </c>
      <c r="CD189" s="57"/>
      <c r="CF189" s="57"/>
    </row>
    <row r="190" spans="1:85" customFormat="1" ht="33.75" x14ac:dyDescent="0.25">
      <c r="A190" s="31" t="s">
        <v>185</v>
      </c>
      <c r="B190" s="32" t="s">
        <v>145</v>
      </c>
      <c r="C190" s="190" t="s">
        <v>146</v>
      </c>
      <c r="D190" s="190"/>
      <c r="E190" s="190"/>
      <c r="F190" s="31" t="s">
        <v>147</v>
      </c>
      <c r="G190" s="62">
        <v>1.2787200000000001</v>
      </c>
      <c r="H190" s="34">
        <v>10116.56</v>
      </c>
      <c r="I190" s="50"/>
      <c r="J190" s="50"/>
      <c r="K190" s="50"/>
      <c r="L190" s="34">
        <v>117978.58</v>
      </c>
      <c r="M190" s="50"/>
      <c r="N190" s="50"/>
      <c r="O190" s="50"/>
      <c r="P190" s="51">
        <v>0</v>
      </c>
      <c r="Q190" s="51">
        <v>0</v>
      </c>
      <c r="R190" s="51">
        <v>0</v>
      </c>
      <c r="S190" s="51">
        <v>0</v>
      </c>
      <c r="BY190" s="30"/>
      <c r="BZ190" s="5" t="s">
        <v>146</v>
      </c>
      <c r="CD190" s="57"/>
      <c r="CF190" s="57"/>
    </row>
    <row r="191" spans="1:85" customFormat="1" ht="15" x14ac:dyDescent="0.25">
      <c r="A191" s="52"/>
      <c r="B191" s="53"/>
      <c r="C191" s="191" t="s">
        <v>186</v>
      </c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2"/>
      <c r="BY191" s="30"/>
      <c r="CC191" s="6" t="s">
        <v>186</v>
      </c>
      <c r="CD191" s="57"/>
      <c r="CF191" s="57"/>
    </row>
    <row r="192" spans="1:85" customFormat="1" ht="15" x14ac:dyDescent="0.25">
      <c r="A192" s="38"/>
      <c r="B192" s="40" t="s">
        <v>35</v>
      </c>
      <c r="C192" s="188" t="s">
        <v>41</v>
      </c>
      <c r="D192" s="188"/>
      <c r="E192" s="188"/>
      <c r="F192" s="188"/>
      <c r="G192" s="188"/>
      <c r="H192" s="188"/>
      <c r="I192" s="188"/>
      <c r="J192" s="188"/>
      <c r="K192" s="188"/>
      <c r="L192" s="188"/>
      <c r="M192" s="188"/>
      <c r="N192" s="188"/>
      <c r="O192" s="188"/>
      <c r="P192" s="188"/>
      <c r="Q192" s="188"/>
      <c r="R192" s="188"/>
      <c r="S192" s="189"/>
      <c r="BY192" s="30"/>
      <c r="CB192" s="5" t="s">
        <v>41</v>
      </c>
      <c r="CD192" s="57"/>
      <c r="CF192" s="57"/>
    </row>
    <row r="193" spans="1:84" customFormat="1" ht="33.75" x14ac:dyDescent="0.25">
      <c r="A193" s="31" t="s">
        <v>187</v>
      </c>
      <c r="B193" s="32" t="s">
        <v>150</v>
      </c>
      <c r="C193" s="190" t="s">
        <v>151</v>
      </c>
      <c r="D193" s="190"/>
      <c r="E193" s="190"/>
      <c r="F193" s="31" t="s">
        <v>147</v>
      </c>
      <c r="G193" s="62">
        <v>1.2787200000000001</v>
      </c>
      <c r="H193" s="34">
        <v>827.86</v>
      </c>
      <c r="I193" s="50"/>
      <c r="J193" s="50"/>
      <c r="K193" s="50"/>
      <c r="L193" s="34">
        <v>9654.44</v>
      </c>
      <c r="M193" s="50"/>
      <c r="N193" s="50"/>
      <c r="O193" s="50"/>
      <c r="P193" s="51">
        <v>0</v>
      </c>
      <c r="Q193" s="51">
        <v>0</v>
      </c>
      <c r="R193" s="51">
        <v>0</v>
      </c>
      <c r="S193" s="51">
        <v>0</v>
      </c>
      <c r="BY193" s="30"/>
      <c r="BZ193" s="5" t="s">
        <v>151</v>
      </c>
      <c r="CD193" s="57"/>
      <c r="CF193" s="57"/>
    </row>
    <row r="194" spans="1:84" customFormat="1" ht="15" x14ac:dyDescent="0.25">
      <c r="A194" s="38"/>
      <c r="B194" s="40" t="s">
        <v>35</v>
      </c>
      <c r="C194" s="188" t="s">
        <v>41</v>
      </c>
      <c r="D194" s="188"/>
      <c r="E194" s="188"/>
      <c r="F194" s="188"/>
      <c r="G194" s="188"/>
      <c r="H194" s="188"/>
      <c r="I194" s="188"/>
      <c r="J194" s="188"/>
      <c r="K194" s="188"/>
      <c r="L194" s="188"/>
      <c r="M194" s="188"/>
      <c r="N194" s="188"/>
      <c r="O194" s="188"/>
      <c r="P194" s="188"/>
      <c r="Q194" s="188"/>
      <c r="R194" s="188"/>
      <c r="S194" s="189"/>
      <c r="BY194" s="30"/>
      <c r="CB194" s="5" t="s">
        <v>41</v>
      </c>
      <c r="CD194" s="57"/>
      <c r="CF194" s="57"/>
    </row>
    <row r="195" spans="1:84" customFormat="1" ht="33.75" x14ac:dyDescent="0.25">
      <c r="A195" s="31" t="s">
        <v>188</v>
      </c>
      <c r="B195" s="32" t="s">
        <v>153</v>
      </c>
      <c r="C195" s="190" t="s">
        <v>154</v>
      </c>
      <c r="D195" s="190"/>
      <c r="E195" s="190"/>
      <c r="F195" s="31" t="s">
        <v>147</v>
      </c>
      <c r="G195" s="49">
        <v>0.21</v>
      </c>
      <c r="H195" s="34">
        <v>6514.46</v>
      </c>
      <c r="I195" s="50"/>
      <c r="J195" s="50"/>
      <c r="K195" s="50"/>
      <c r="L195" s="34">
        <v>12476.49</v>
      </c>
      <c r="M195" s="50"/>
      <c r="N195" s="50"/>
      <c r="O195" s="50"/>
      <c r="P195" s="51">
        <v>0</v>
      </c>
      <c r="Q195" s="51">
        <v>0</v>
      </c>
      <c r="R195" s="51">
        <v>0</v>
      </c>
      <c r="S195" s="51">
        <v>0</v>
      </c>
      <c r="BY195" s="30"/>
      <c r="BZ195" s="5" t="s">
        <v>154</v>
      </c>
      <c r="CD195" s="57"/>
      <c r="CF195" s="57"/>
    </row>
    <row r="196" spans="1:84" customFormat="1" ht="15" x14ac:dyDescent="0.25">
      <c r="A196" s="52"/>
      <c r="B196" s="53"/>
      <c r="C196" s="191" t="s">
        <v>189</v>
      </c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2"/>
      <c r="BY196" s="30"/>
      <c r="CC196" s="6" t="s">
        <v>189</v>
      </c>
      <c r="CD196" s="57"/>
      <c r="CF196" s="57"/>
    </row>
    <row r="197" spans="1:84" customFormat="1" ht="15" x14ac:dyDescent="0.25">
      <c r="A197" s="38"/>
      <c r="B197" s="40" t="s">
        <v>35</v>
      </c>
      <c r="C197" s="188" t="s">
        <v>41</v>
      </c>
      <c r="D197" s="188"/>
      <c r="E197" s="188"/>
      <c r="F197" s="188"/>
      <c r="G197" s="188"/>
      <c r="H197" s="188"/>
      <c r="I197" s="188"/>
      <c r="J197" s="188"/>
      <c r="K197" s="188"/>
      <c r="L197" s="188"/>
      <c r="M197" s="188"/>
      <c r="N197" s="188"/>
      <c r="O197" s="188"/>
      <c r="P197" s="188"/>
      <c r="Q197" s="188"/>
      <c r="R197" s="188"/>
      <c r="S197" s="189"/>
      <c r="BY197" s="30"/>
      <c r="CB197" s="5" t="s">
        <v>41</v>
      </c>
      <c r="CD197" s="57"/>
      <c r="CF197" s="57"/>
    </row>
    <row r="198" spans="1:84" customFormat="1" ht="33.75" x14ac:dyDescent="0.25">
      <c r="A198" s="31" t="s">
        <v>190</v>
      </c>
      <c r="B198" s="32" t="s">
        <v>153</v>
      </c>
      <c r="C198" s="190" t="s">
        <v>154</v>
      </c>
      <c r="D198" s="190"/>
      <c r="E198" s="190"/>
      <c r="F198" s="31" t="s">
        <v>147</v>
      </c>
      <c r="G198" s="61">
        <v>5.3999999999999999E-2</v>
      </c>
      <c r="H198" s="34">
        <v>6514.46</v>
      </c>
      <c r="I198" s="50"/>
      <c r="J198" s="50"/>
      <c r="K198" s="50"/>
      <c r="L198" s="34">
        <v>3208.24</v>
      </c>
      <c r="M198" s="50"/>
      <c r="N198" s="50"/>
      <c r="O198" s="50"/>
      <c r="P198" s="51">
        <v>0</v>
      </c>
      <c r="Q198" s="51">
        <v>0</v>
      </c>
      <c r="R198" s="51">
        <v>0</v>
      </c>
      <c r="S198" s="51">
        <v>0</v>
      </c>
      <c r="BY198" s="30"/>
      <c r="BZ198" s="5" t="s">
        <v>154</v>
      </c>
      <c r="CD198" s="57"/>
      <c r="CF198" s="57"/>
    </row>
    <row r="199" spans="1:84" customFormat="1" ht="15" x14ac:dyDescent="0.25">
      <c r="A199" s="52"/>
      <c r="B199" s="53"/>
      <c r="C199" s="191" t="s">
        <v>191</v>
      </c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2"/>
      <c r="BY199" s="30"/>
      <c r="CC199" s="6" t="s">
        <v>191</v>
      </c>
      <c r="CD199" s="57"/>
      <c r="CF199" s="57"/>
    </row>
    <row r="200" spans="1:84" customFormat="1" ht="15" x14ac:dyDescent="0.25">
      <c r="A200" s="38"/>
      <c r="B200" s="40" t="s">
        <v>35</v>
      </c>
      <c r="C200" s="188" t="s">
        <v>41</v>
      </c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s="188"/>
      <c r="P200" s="188"/>
      <c r="Q200" s="188"/>
      <c r="R200" s="188"/>
      <c r="S200" s="189"/>
      <c r="BY200" s="30"/>
      <c r="CB200" s="5" t="s">
        <v>41</v>
      </c>
      <c r="CD200" s="57"/>
      <c r="CF200" s="57"/>
    </row>
    <row r="201" spans="1:84" customFormat="1" ht="33.75" x14ac:dyDescent="0.25">
      <c r="A201" s="31" t="s">
        <v>192</v>
      </c>
      <c r="B201" s="32" t="s">
        <v>153</v>
      </c>
      <c r="C201" s="190" t="s">
        <v>154</v>
      </c>
      <c r="D201" s="190"/>
      <c r="E201" s="190"/>
      <c r="F201" s="31" t="s">
        <v>147</v>
      </c>
      <c r="G201" s="64">
        <v>5.5199999999999999E-2</v>
      </c>
      <c r="H201" s="34">
        <v>6514.46</v>
      </c>
      <c r="I201" s="50"/>
      <c r="J201" s="50"/>
      <c r="K201" s="50"/>
      <c r="L201" s="34">
        <v>3279.54</v>
      </c>
      <c r="M201" s="50"/>
      <c r="N201" s="50"/>
      <c r="O201" s="50"/>
      <c r="P201" s="51">
        <v>0</v>
      </c>
      <c r="Q201" s="51">
        <v>0</v>
      </c>
      <c r="R201" s="51">
        <v>0</v>
      </c>
      <c r="S201" s="51">
        <v>0</v>
      </c>
      <c r="BY201" s="30"/>
      <c r="BZ201" s="5" t="s">
        <v>154</v>
      </c>
      <c r="CD201" s="57"/>
      <c r="CF201" s="57"/>
    </row>
    <row r="202" spans="1:84" customFormat="1" ht="15" x14ac:dyDescent="0.25">
      <c r="A202" s="52"/>
      <c r="B202" s="53"/>
      <c r="C202" s="191" t="s">
        <v>193</v>
      </c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2"/>
      <c r="BY202" s="30"/>
      <c r="CC202" s="6" t="s">
        <v>193</v>
      </c>
      <c r="CD202" s="57"/>
      <c r="CF202" s="57"/>
    </row>
    <row r="203" spans="1:84" customFormat="1" ht="15" x14ac:dyDescent="0.25">
      <c r="A203" s="38"/>
      <c r="B203" s="40" t="s">
        <v>35</v>
      </c>
      <c r="C203" s="188" t="s">
        <v>41</v>
      </c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9"/>
      <c r="BY203" s="30"/>
      <c r="CB203" s="5" t="s">
        <v>41</v>
      </c>
      <c r="CD203" s="57"/>
      <c r="CF203" s="57"/>
    </row>
    <row r="204" spans="1:84" customFormat="1" ht="33.75" x14ac:dyDescent="0.25">
      <c r="A204" s="31" t="s">
        <v>194</v>
      </c>
      <c r="B204" s="32" t="s">
        <v>161</v>
      </c>
      <c r="C204" s="190" t="s">
        <v>162</v>
      </c>
      <c r="D204" s="190"/>
      <c r="E204" s="190"/>
      <c r="F204" s="31" t="s">
        <v>147</v>
      </c>
      <c r="G204" s="64">
        <v>0.31919999999999998</v>
      </c>
      <c r="H204" s="34">
        <v>1443.73</v>
      </c>
      <c r="I204" s="50"/>
      <c r="J204" s="50"/>
      <c r="K204" s="50"/>
      <c r="L204" s="34">
        <v>4202.8500000000004</v>
      </c>
      <c r="M204" s="50"/>
      <c r="N204" s="50"/>
      <c r="O204" s="50"/>
      <c r="P204" s="51">
        <v>0</v>
      </c>
      <c r="Q204" s="51">
        <v>0</v>
      </c>
      <c r="R204" s="51">
        <v>0</v>
      </c>
      <c r="S204" s="51">
        <v>0</v>
      </c>
      <c r="BY204" s="30"/>
      <c r="BZ204" s="5" t="s">
        <v>162</v>
      </c>
      <c r="CD204" s="57"/>
      <c r="CF204" s="57"/>
    </row>
    <row r="205" spans="1:84" customFormat="1" ht="15" x14ac:dyDescent="0.25">
      <c r="A205" s="52"/>
      <c r="B205" s="53"/>
      <c r="C205" s="191" t="s">
        <v>195</v>
      </c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2"/>
      <c r="BY205" s="30"/>
      <c r="CC205" s="6" t="s">
        <v>195</v>
      </c>
      <c r="CD205" s="57"/>
      <c r="CF205" s="57"/>
    </row>
    <row r="206" spans="1:84" customFormat="1" ht="15" x14ac:dyDescent="0.25">
      <c r="A206" s="38"/>
      <c r="B206" s="40" t="s">
        <v>35</v>
      </c>
      <c r="C206" s="188" t="s">
        <v>41</v>
      </c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P206" s="188"/>
      <c r="Q206" s="188"/>
      <c r="R206" s="188"/>
      <c r="S206" s="189"/>
      <c r="BY206" s="30"/>
      <c r="CB206" s="5" t="s">
        <v>41</v>
      </c>
      <c r="CD206" s="57"/>
      <c r="CF206" s="57"/>
    </row>
    <row r="207" spans="1:84" customFormat="1" ht="15" x14ac:dyDescent="0.25">
      <c r="A207" s="183" t="s">
        <v>53</v>
      </c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54">
        <v>521028.69</v>
      </c>
      <c r="M207" s="54">
        <v>103645.4</v>
      </c>
      <c r="N207" s="54">
        <v>31688.01</v>
      </c>
      <c r="O207" s="54">
        <v>6272.27</v>
      </c>
      <c r="P207" s="55"/>
      <c r="Q207" s="56">
        <v>205.31</v>
      </c>
      <c r="R207" s="55"/>
      <c r="S207" s="56">
        <v>7.19</v>
      </c>
      <c r="BY207" s="30"/>
      <c r="CD207" s="57" t="s">
        <v>53</v>
      </c>
      <c r="CF207" s="57"/>
    </row>
    <row r="208" spans="1:84" customFormat="1" ht="15" x14ac:dyDescent="0.25">
      <c r="A208" s="183" t="s">
        <v>54</v>
      </c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54">
        <v>112116.02</v>
      </c>
      <c r="M208" s="58"/>
      <c r="N208" s="58"/>
      <c r="O208" s="58"/>
      <c r="P208" s="55"/>
      <c r="Q208" s="55"/>
      <c r="R208" s="55"/>
      <c r="S208" s="55"/>
      <c r="BY208" s="30"/>
      <c r="CD208" s="57" t="s">
        <v>54</v>
      </c>
      <c r="CF208" s="57"/>
    </row>
    <row r="209" spans="1:84" customFormat="1" ht="15" x14ac:dyDescent="0.25">
      <c r="A209" s="187" t="s">
        <v>55</v>
      </c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50"/>
      <c r="M209" s="50"/>
      <c r="N209" s="50"/>
      <c r="O209" s="50"/>
      <c r="P209" s="59"/>
      <c r="Q209" s="59"/>
      <c r="R209" s="59"/>
      <c r="S209" s="59"/>
      <c r="BY209" s="30"/>
      <c r="CD209" s="57"/>
      <c r="CE209" s="5" t="s">
        <v>55</v>
      </c>
      <c r="CF209" s="57"/>
    </row>
    <row r="210" spans="1:84" customFormat="1" ht="15" x14ac:dyDescent="0.25">
      <c r="A210" s="187" t="s">
        <v>196</v>
      </c>
      <c r="B210" s="187"/>
      <c r="C210" s="187"/>
      <c r="D210" s="187"/>
      <c r="E210" s="187"/>
      <c r="F210" s="187"/>
      <c r="G210" s="187"/>
      <c r="H210" s="187"/>
      <c r="I210" s="187"/>
      <c r="J210" s="187"/>
      <c r="K210" s="187"/>
      <c r="L210" s="34">
        <v>112116.02</v>
      </c>
      <c r="M210" s="50"/>
      <c r="N210" s="50"/>
      <c r="O210" s="50"/>
      <c r="P210" s="59"/>
      <c r="Q210" s="59"/>
      <c r="R210" s="59"/>
      <c r="S210" s="59"/>
      <c r="BY210" s="30"/>
      <c r="CD210" s="57"/>
      <c r="CE210" s="5" t="s">
        <v>196</v>
      </c>
      <c r="CF210" s="57"/>
    </row>
    <row r="211" spans="1:84" customFormat="1" ht="15" x14ac:dyDescent="0.25">
      <c r="A211" s="183" t="s">
        <v>57</v>
      </c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54">
        <v>63752.25</v>
      </c>
      <c r="M211" s="58"/>
      <c r="N211" s="58"/>
      <c r="O211" s="58"/>
      <c r="P211" s="55"/>
      <c r="Q211" s="55"/>
      <c r="R211" s="55"/>
      <c r="S211" s="55"/>
      <c r="BY211" s="30"/>
      <c r="CD211" s="57" t="s">
        <v>57</v>
      </c>
      <c r="CF211" s="57"/>
    </row>
    <row r="212" spans="1:84" customFormat="1" ht="15" x14ac:dyDescent="0.25">
      <c r="A212" s="187" t="s">
        <v>55</v>
      </c>
      <c r="B212" s="187"/>
      <c r="C212" s="187"/>
      <c r="D212" s="187"/>
      <c r="E212" s="187"/>
      <c r="F212" s="187"/>
      <c r="G212" s="187"/>
      <c r="H212" s="187"/>
      <c r="I212" s="187"/>
      <c r="J212" s="187"/>
      <c r="K212" s="187"/>
      <c r="L212" s="50"/>
      <c r="M212" s="50"/>
      <c r="N212" s="50"/>
      <c r="O212" s="50"/>
      <c r="P212" s="59"/>
      <c r="Q212" s="59"/>
      <c r="R212" s="59"/>
      <c r="S212" s="59"/>
      <c r="BY212" s="30"/>
      <c r="CD212" s="57"/>
      <c r="CE212" s="5" t="s">
        <v>55</v>
      </c>
      <c r="CF212" s="57"/>
    </row>
    <row r="213" spans="1:84" customFormat="1" ht="15" x14ac:dyDescent="0.25">
      <c r="A213" s="187" t="s">
        <v>197</v>
      </c>
      <c r="B213" s="187"/>
      <c r="C213" s="187"/>
      <c r="D213" s="187"/>
      <c r="E213" s="187"/>
      <c r="F213" s="187"/>
      <c r="G213" s="187"/>
      <c r="H213" s="187"/>
      <c r="I213" s="187"/>
      <c r="J213" s="187"/>
      <c r="K213" s="187"/>
      <c r="L213" s="34">
        <v>63752.25</v>
      </c>
      <c r="M213" s="50"/>
      <c r="N213" s="50"/>
      <c r="O213" s="50"/>
      <c r="P213" s="59"/>
      <c r="Q213" s="59"/>
      <c r="R213" s="59"/>
      <c r="S213" s="59"/>
      <c r="BY213" s="30"/>
      <c r="CD213" s="57"/>
      <c r="CE213" s="5" t="s">
        <v>197</v>
      </c>
      <c r="CF213" s="57"/>
    </row>
    <row r="214" spans="1:84" customFormat="1" ht="15" x14ac:dyDescent="0.25">
      <c r="A214" s="183" t="s">
        <v>198</v>
      </c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58"/>
      <c r="M214" s="58"/>
      <c r="N214" s="58"/>
      <c r="O214" s="58"/>
      <c r="P214" s="55"/>
      <c r="Q214" s="55"/>
      <c r="R214" s="55"/>
      <c r="S214" s="55"/>
      <c r="BY214" s="30"/>
      <c r="CD214" s="57" t="s">
        <v>198</v>
      </c>
      <c r="CF214" s="57"/>
    </row>
    <row r="215" spans="1:84" customFormat="1" ht="15" x14ac:dyDescent="0.25">
      <c r="A215" s="187" t="s">
        <v>167</v>
      </c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50"/>
      <c r="M215" s="50"/>
      <c r="N215" s="50"/>
      <c r="O215" s="50"/>
      <c r="P215" s="59"/>
      <c r="Q215" s="59"/>
      <c r="R215" s="59"/>
      <c r="S215" s="59"/>
      <c r="BY215" s="30"/>
      <c r="CD215" s="57"/>
      <c r="CE215" s="5" t="s">
        <v>167</v>
      </c>
      <c r="CF215" s="57"/>
    </row>
    <row r="216" spans="1:84" customFormat="1" ht="15" x14ac:dyDescent="0.25">
      <c r="A216" s="187" t="s">
        <v>199</v>
      </c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34">
        <v>299314.33</v>
      </c>
      <c r="M216" s="34">
        <v>103645.4</v>
      </c>
      <c r="N216" s="34">
        <v>31688.01</v>
      </c>
      <c r="O216" s="34">
        <v>6272.27</v>
      </c>
      <c r="P216" s="59"/>
      <c r="Q216" s="60">
        <v>205.31</v>
      </c>
      <c r="R216" s="59"/>
      <c r="S216" s="60">
        <v>7.19</v>
      </c>
      <c r="BY216" s="30"/>
      <c r="CD216" s="57"/>
      <c r="CE216" s="5" t="s">
        <v>199</v>
      </c>
      <c r="CF216" s="57"/>
    </row>
    <row r="217" spans="1:84" customFormat="1" ht="15" x14ac:dyDescent="0.25">
      <c r="A217" s="187" t="s">
        <v>200</v>
      </c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34">
        <v>112116.02</v>
      </c>
      <c r="M217" s="50"/>
      <c r="N217" s="50"/>
      <c r="O217" s="50"/>
      <c r="P217" s="59"/>
      <c r="Q217" s="59"/>
      <c r="R217" s="59"/>
      <c r="S217" s="59"/>
      <c r="BY217" s="30"/>
      <c r="CD217" s="57"/>
      <c r="CE217" s="5" t="s">
        <v>200</v>
      </c>
      <c r="CF217" s="57"/>
    </row>
    <row r="218" spans="1:84" customFormat="1" ht="15" x14ac:dyDescent="0.25">
      <c r="A218" s="187" t="s">
        <v>201</v>
      </c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34">
        <v>63752.25</v>
      </c>
      <c r="M218" s="50"/>
      <c r="N218" s="50"/>
      <c r="O218" s="50"/>
      <c r="P218" s="59"/>
      <c r="Q218" s="59"/>
      <c r="R218" s="59"/>
      <c r="S218" s="59"/>
      <c r="BY218" s="30"/>
      <c r="CD218" s="57"/>
      <c r="CE218" s="5" t="s">
        <v>201</v>
      </c>
      <c r="CF218" s="57"/>
    </row>
    <row r="219" spans="1:84" customFormat="1" ht="15" x14ac:dyDescent="0.25">
      <c r="A219" s="187" t="s">
        <v>64</v>
      </c>
      <c r="B219" s="187"/>
      <c r="C219" s="187"/>
      <c r="D219" s="187"/>
      <c r="E219" s="187"/>
      <c r="F219" s="187"/>
      <c r="G219" s="187"/>
      <c r="H219" s="187"/>
      <c r="I219" s="187"/>
      <c r="J219" s="187"/>
      <c r="K219" s="187"/>
      <c r="L219" s="34">
        <v>475182.6</v>
      </c>
      <c r="M219" s="50"/>
      <c r="N219" s="50"/>
      <c r="O219" s="50"/>
      <c r="P219" s="59"/>
      <c r="Q219" s="60">
        <v>205.31</v>
      </c>
      <c r="R219" s="59"/>
      <c r="S219" s="60">
        <v>7.19</v>
      </c>
      <c r="BY219" s="30"/>
      <c r="CD219" s="57"/>
      <c r="CE219" s="5" t="s">
        <v>64</v>
      </c>
      <c r="CF219" s="57"/>
    </row>
    <row r="220" spans="1:84" customFormat="1" ht="15" x14ac:dyDescent="0.25">
      <c r="A220" s="187" t="s">
        <v>171</v>
      </c>
      <c r="B220" s="187"/>
      <c r="C220" s="187"/>
      <c r="D220" s="187"/>
      <c r="E220" s="187"/>
      <c r="F220" s="187"/>
      <c r="G220" s="187"/>
      <c r="H220" s="187"/>
      <c r="I220" s="187"/>
      <c r="J220" s="187"/>
      <c r="K220" s="187"/>
      <c r="L220" s="50"/>
      <c r="M220" s="50"/>
      <c r="N220" s="50"/>
      <c r="O220" s="50"/>
      <c r="P220" s="59"/>
      <c r="Q220" s="59"/>
      <c r="R220" s="59"/>
      <c r="S220" s="59"/>
      <c r="BY220" s="30"/>
      <c r="CD220" s="57"/>
      <c r="CE220" s="5" t="s">
        <v>171</v>
      </c>
      <c r="CF220" s="57"/>
    </row>
    <row r="221" spans="1:84" customFormat="1" ht="15" x14ac:dyDescent="0.25">
      <c r="A221" s="187" t="s">
        <v>202</v>
      </c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34">
        <v>221714.36</v>
      </c>
      <c r="M221" s="50"/>
      <c r="N221" s="50"/>
      <c r="O221" s="50"/>
      <c r="P221" s="59"/>
      <c r="Q221" s="59"/>
      <c r="R221" s="59"/>
      <c r="S221" s="59"/>
      <c r="BY221" s="30"/>
      <c r="CD221" s="57"/>
      <c r="CE221" s="5" t="s">
        <v>202</v>
      </c>
      <c r="CF221" s="57"/>
    </row>
    <row r="222" spans="1:84" customFormat="1" ht="15" x14ac:dyDescent="0.25">
      <c r="A222" s="187" t="s">
        <v>173</v>
      </c>
      <c r="B222" s="187"/>
      <c r="C222" s="187"/>
      <c r="D222" s="187"/>
      <c r="E222" s="187"/>
      <c r="F222" s="187"/>
      <c r="G222" s="187"/>
      <c r="H222" s="187"/>
      <c r="I222" s="187"/>
      <c r="J222" s="187"/>
      <c r="K222" s="187"/>
      <c r="L222" s="50"/>
      <c r="M222" s="50"/>
      <c r="N222" s="50"/>
      <c r="O222" s="50"/>
      <c r="P222" s="59"/>
      <c r="Q222" s="59"/>
      <c r="R222" s="59"/>
      <c r="S222" s="59"/>
      <c r="BY222" s="30"/>
      <c r="CD222" s="57"/>
      <c r="CE222" s="5" t="s">
        <v>173</v>
      </c>
      <c r="CF222" s="57"/>
    </row>
    <row r="223" spans="1:84" customFormat="1" ht="15" x14ac:dyDescent="0.25">
      <c r="A223" s="187" t="s">
        <v>174</v>
      </c>
      <c r="B223" s="187"/>
      <c r="C223" s="187"/>
      <c r="D223" s="187"/>
      <c r="E223" s="187"/>
      <c r="F223" s="187"/>
      <c r="G223" s="187"/>
      <c r="H223" s="187"/>
      <c r="I223" s="187"/>
      <c r="J223" s="187"/>
      <c r="K223" s="187"/>
      <c r="L223" s="50"/>
      <c r="M223" s="50"/>
      <c r="N223" s="50"/>
      <c r="O223" s="50"/>
      <c r="P223" s="59"/>
      <c r="Q223" s="59"/>
      <c r="R223" s="59"/>
      <c r="S223" s="59"/>
      <c r="BY223" s="30"/>
      <c r="CD223" s="57"/>
      <c r="CE223" s="5" t="s">
        <v>174</v>
      </c>
      <c r="CF223" s="57"/>
    </row>
    <row r="224" spans="1:84" customFormat="1" ht="15" x14ac:dyDescent="0.25">
      <c r="A224" s="187" t="s">
        <v>64</v>
      </c>
      <c r="B224" s="187"/>
      <c r="C224" s="187"/>
      <c r="D224" s="187"/>
      <c r="E224" s="187"/>
      <c r="F224" s="187"/>
      <c r="G224" s="187"/>
      <c r="H224" s="187"/>
      <c r="I224" s="187"/>
      <c r="J224" s="187"/>
      <c r="K224" s="187"/>
      <c r="L224" s="34">
        <v>221714.36</v>
      </c>
      <c r="M224" s="50"/>
      <c r="N224" s="50"/>
      <c r="O224" s="50"/>
      <c r="P224" s="59"/>
      <c r="Q224" s="59"/>
      <c r="R224" s="59"/>
      <c r="S224" s="59"/>
      <c r="BY224" s="30"/>
      <c r="CD224" s="57"/>
      <c r="CE224" s="5" t="s">
        <v>64</v>
      </c>
      <c r="CF224" s="57"/>
    </row>
    <row r="225" spans="1:85" customFormat="1" ht="15" x14ac:dyDescent="0.25">
      <c r="A225" s="187" t="s">
        <v>67</v>
      </c>
      <c r="B225" s="187"/>
      <c r="C225" s="187"/>
      <c r="D225" s="187"/>
      <c r="E225" s="187"/>
      <c r="F225" s="187"/>
      <c r="G225" s="187"/>
      <c r="H225" s="187"/>
      <c r="I225" s="187"/>
      <c r="J225" s="187"/>
      <c r="K225" s="187"/>
      <c r="L225" s="34">
        <v>696896.96</v>
      </c>
      <c r="M225" s="50"/>
      <c r="N225" s="50"/>
      <c r="O225" s="50"/>
      <c r="P225" s="59"/>
      <c r="Q225" s="60">
        <v>205.31</v>
      </c>
      <c r="R225" s="59"/>
      <c r="S225" s="60">
        <v>7.19</v>
      </c>
      <c r="BY225" s="30"/>
      <c r="CD225" s="57"/>
      <c r="CE225" s="5" t="s">
        <v>67</v>
      </c>
      <c r="CF225" s="57"/>
    </row>
    <row r="226" spans="1:85" customFormat="1" ht="15" x14ac:dyDescent="0.25">
      <c r="A226" s="187" t="s">
        <v>68</v>
      </c>
      <c r="B226" s="187"/>
      <c r="C226" s="187"/>
      <c r="D226" s="187"/>
      <c r="E226" s="187"/>
      <c r="F226" s="187"/>
      <c r="G226" s="187"/>
      <c r="H226" s="187"/>
      <c r="I226" s="187"/>
      <c r="J226" s="187"/>
      <c r="K226" s="187"/>
      <c r="L226" s="50"/>
      <c r="M226" s="50"/>
      <c r="N226" s="50"/>
      <c r="O226" s="50"/>
      <c r="P226" s="59"/>
      <c r="Q226" s="59"/>
      <c r="R226" s="59"/>
      <c r="S226" s="59"/>
      <c r="BY226" s="30"/>
      <c r="CD226" s="57"/>
      <c r="CE226" s="5" t="s">
        <v>68</v>
      </c>
      <c r="CF226" s="57"/>
    </row>
    <row r="227" spans="1:85" customFormat="1" ht="15" x14ac:dyDescent="0.25">
      <c r="A227" s="187" t="s">
        <v>69</v>
      </c>
      <c r="B227" s="187"/>
      <c r="C227" s="187"/>
      <c r="D227" s="187"/>
      <c r="E227" s="187"/>
      <c r="F227" s="187"/>
      <c r="G227" s="187"/>
      <c r="H227" s="187"/>
      <c r="I227" s="187"/>
      <c r="J227" s="187"/>
      <c r="K227" s="187"/>
      <c r="L227" s="34">
        <v>103645.4</v>
      </c>
      <c r="M227" s="50"/>
      <c r="N227" s="50"/>
      <c r="O227" s="50"/>
      <c r="P227" s="59"/>
      <c r="Q227" s="59"/>
      <c r="R227" s="59"/>
      <c r="S227" s="59"/>
      <c r="BY227" s="30"/>
      <c r="CD227" s="57"/>
      <c r="CE227" s="5" t="s">
        <v>69</v>
      </c>
      <c r="CF227" s="57"/>
    </row>
    <row r="228" spans="1:85" customFormat="1" ht="15" x14ac:dyDescent="0.25">
      <c r="A228" s="187" t="s">
        <v>124</v>
      </c>
      <c r="B228" s="187"/>
      <c r="C228" s="187"/>
      <c r="D228" s="187"/>
      <c r="E228" s="187"/>
      <c r="F228" s="187"/>
      <c r="G228" s="187"/>
      <c r="H228" s="187"/>
      <c r="I228" s="187"/>
      <c r="J228" s="187"/>
      <c r="K228" s="187"/>
      <c r="L228" s="34">
        <v>385695.28</v>
      </c>
      <c r="M228" s="50"/>
      <c r="N228" s="50"/>
      <c r="O228" s="50"/>
      <c r="P228" s="59"/>
      <c r="Q228" s="59"/>
      <c r="R228" s="59"/>
      <c r="S228" s="59"/>
      <c r="BY228" s="30"/>
      <c r="CD228" s="57"/>
      <c r="CE228" s="5" t="s">
        <v>124</v>
      </c>
      <c r="CF228" s="57"/>
    </row>
    <row r="229" spans="1:85" customFormat="1" ht="15" x14ac:dyDescent="0.25">
      <c r="A229" s="187" t="s">
        <v>70</v>
      </c>
      <c r="B229" s="187"/>
      <c r="C229" s="187"/>
      <c r="D229" s="187"/>
      <c r="E229" s="187"/>
      <c r="F229" s="187"/>
      <c r="G229" s="187"/>
      <c r="H229" s="187"/>
      <c r="I229" s="187"/>
      <c r="J229" s="187"/>
      <c r="K229" s="187"/>
      <c r="L229" s="34">
        <v>31688.01</v>
      </c>
      <c r="M229" s="50"/>
      <c r="N229" s="50"/>
      <c r="O229" s="50"/>
      <c r="P229" s="59"/>
      <c r="Q229" s="59"/>
      <c r="R229" s="59"/>
      <c r="S229" s="59"/>
      <c r="BY229" s="30"/>
      <c r="CD229" s="57"/>
      <c r="CE229" s="5" t="s">
        <v>70</v>
      </c>
      <c r="CF229" s="57"/>
    </row>
    <row r="230" spans="1:85" customFormat="1" ht="15" x14ac:dyDescent="0.25">
      <c r="A230" s="187" t="s">
        <v>71</v>
      </c>
      <c r="B230" s="187"/>
      <c r="C230" s="187"/>
      <c r="D230" s="187"/>
      <c r="E230" s="187"/>
      <c r="F230" s="187"/>
      <c r="G230" s="187"/>
      <c r="H230" s="187"/>
      <c r="I230" s="187"/>
      <c r="J230" s="187"/>
      <c r="K230" s="187"/>
      <c r="L230" s="34">
        <v>6272.27</v>
      </c>
      <c r="M230" s="50"/>
      <c r="N230" s="50"/>
      <c r="O230" s="50"/>
      <c r="P230" s="59"/>
      <c r="Q230" s="59"/>
      <c r="R230" s="59"/>
      <c r="S230" s="59"/>
      <c r="BY230" s="30"/>
      <c r="CD230" s="57"/>
      <c r="CE230" s="5" t="s">
        <v>71</v>
      </c>
      <c r="CF230" s="57"/>
    </row>
    <row r="231" spans="1:85" customFormat="1" ht="15" x14ac:dyDescent="0.25">
      <c r="A231" s="187" t="s">
        <v>72</v>
      </c>
      <c r="B231" s="187"/>
      <c r="C231" s="187"/>
      <c r="D231" s="187"/>
      <c r="E231" s="187"/>
      <c r="F231" s="187"/>
      <c r="G231" s="187"/>
      <c r="H231" s="187"/>
      <c r="I231" s="187"/>
      <c r="J231" s="187"/>
      <c r="K231" s="187"/>
      <c r="L231" s="34">
        <v>112116.02</v>
      </c>
      <c r="M231" s="50"/>
      <c r="N231" s="50"/>
      <c r="O231" s="50"/>
      <c r="P231" s="59"/>
      <c r="Q231" s="59"/>
      <c r="R231" s="59"/>
      <c r="S231" s="59"/>
      <c r="BY231" s="30"/>
      <c r="CD231" s="57"/>
      <c r="CE231" s="5" t="s">
        <v>72</v>
      </c>
      <c r="CF231" s="57"/>
    </row>
    <row r="232" spans="1:85" customFormat="1" ht="15" x14ac:dyDescent="0.25">
      <c r="A232" s="187" t="s">
        <v>73</v>
      </c>
      <c r="B232" s="187"/>
      <c r="C232" s="187"/>
      <c r="D232" s="187"/>
      <c r="E232" s="187"/>
      <c r="F232" s="187"/>
      <c r="G232" s="187"/>
      <c r="H232" s="187"/>
      <c r="I232" s="187"/>
      <c r="J232" s="187"/>
      <c r="K232" s="187"/>
      <c r="L232" s="34">
        <v>63752.25</v>
      </c>
      <c r="M232" s="50"/>
      <c r="N232" s="50"/>
      <c r="O232" s="50"/>
      <c r="P232" s="59"/>
      <c r="Q232" s="59"/>
      <c r="R232" s="59"/>
      <c r="S232" s="59"/>
      <c r="BY232" s="30"/>
      <c r="CD232" s="57"/>
      <c r="CE232" s="5" t="s">
        <v>73</v>
      </c>
      <c r="CF232" s="57"/>
    </row>
    <row r="233" spans="1:85" customFormat="1" ht="15" x14ac:dyDescent="0.25">
      <c r="A233" s="183" t="s">
        <v>203</v>
      </c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54">
        <v>696896.96</v>
      </c>
      <c r="M233" s="58"/>
      <c r="N233" s="58"/>
      <c r="O233" s="58"/>
      <c r="P233" s="59"/>
      <c r="Q233" s="56">
        <v>205.31</v>
      </c>
      <c r="R233" s="59"/>
      <c r="S233" s="56">
        <v>7.19</v>
      </c>
      <c r="BY233" s="30"/>
      <c r="CD233" s="57"/>
      <c r="CF233" s="57" t="s">
        <v>203</v>
      </c>
    </row>
    <row r="234" spans="1:85" customFormat="1" ht="15" x14ac:dyDescent="0.25">
      <c r="A234" s="193" t="s">
        <v>204</v>
      </c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BY234" s="30" t="s">
        <v>204</v>
      </c>
      <c r="CD234" s="57"/>
      <c r="CF234" s="57"/>
    </row>
    <row r="235" spans="1:85" customFormat="1" ht="78.75" x14ac:dyDescent="0.25">
      <c r="A235" s="31" t="s">
        <v>205</v>
      </c>
      <c r="B235" s="32" t="s">
        <v>128</v>
      </c>
      <c r="C235" s="190" t="s">
        <v>129</v>
      </c>
      <c r="D235" s="190"/>
      <c r="E235" s="190"/>
      <c r="F235" s="31" t="s">
        <v>130</v>
      </c>
      <c r="G235" s="64">
        <v>7.4800000000000005E-2</v>
      </c>
      <c r="H235" s="34">
        <v>19228.28</v>
      </c>
      <c r="I235" s="34">
        <v>12968.12</v>
      </c>
      <c r="J235" s="35">
        <v>614.61</v>
      </c>
      <c r="K235" s="35">
        <v>32.17</v>
      </c>
      <c r="L235" s="34">
        <v>34694.639999999999</v>
      </c>
      <c r="M235" s="34">
        <v>30283.89</v>
      </c>
      <c r="N235" s="35">
        <v>559.49</v>
      </c>
      <c r="O235" s="35">
        <v>75.11</v>
      </c>
      <c r="P235" s="37">
        <v>801.98699999999997</v>
      </c>
      <c r="Q235" s="35">
        <v>59.99</v>
      </c>
      <c r="R235" s="37">
        <v>28.082999999999998</v>
      </c>
      <c r="S235" s="65">
        <v>2.1</v>
      </c>
      <c r="BY235" s="30"/>
      <c r="BZ235" s="5" t="s">
        <v>129</v>
      </c>
      <c r="CD235" s="57"/>
      <c r="CF235" s="57"/>
    </row>
    <row r="236" spans="1:85" customFormat="1" ht="15" x14ac:dyDescent="0.25">
      <c r="A236" s="52"/>
      <c r="B236" s="53"/>
      <c r="C236" s="191" t="s">
        <v>206</v>
      </c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2"/>
      <c r="BY236" s="30"/>
      <c r="CC236" s="6" t="s">
        <v>206</v>
      </c>
      <c r="CD236" s="57"/>
      <c r="CF236" s="57"/>
    </row>
    <row r="237" spans="1:85" customFormat="1" ht="15" x14ac:dyDescent="0.25">
      <c r="A237" s="38"/>
      <c r="B237" s="53"/>
      <c r="C237" s="191" t="s">
        <v>132</v>
      </c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2"/>
      <c r="BY237" s="30"/>
      <c r="CD237" s="57"/>
      <c r="CF237" s="57"/>
      <c r="CG237" s="6" t="s">
        <v>132</v>
      </c>
    </row>
    <row r="238" spans="1:85" customFormat="1" ht="56.25" x14ac:dyDescent="0.25">
      <c r="A238" s="38"/>
      <c r="B238" s="39" t="s">
        <v>39</v>
      </c>
      <c r="C238" s="188" t="s">
        <v>40</v>
      </c>
      <c r="D238" s="188"/>
      <c r="E238" s="188"/>
      <c r="F238" s="188"/>
      <c r="G238" s="188"/>
      <c r="H238" s="188"/>
      <c r="I238" s="188"/>
      <c r="J238" s="188"/>
      <c r="K238" s="188"/>
      <c r="L238" s="188"/>
      <c r="M238" s="188"/>
      <c r="N238" s="188"/>
      <c r="O238" s="188"/>
      <c r="P238" s="188"/>
      <c r="Q238" s="188"/>
      <c r="R238" s="188"/>
      <c r="S238" s="189"/>
      <c r="BY238" s="30"/>
      <c r="CA238" s="5" t="s">
        <v>40</v>
      </c>
      <c r="CD238" s="57"/>
      <c r="CF238" s="57"/>
    </row>
    <row r="239" spans="1:85" customFormat="1" ht="15" x14ac:dyDescent="0.25">
      <c r="A239" s="38"/>
      <c r="B239" s="40" t="s">
        <v>35</v>
      </c>
      <c r="C239" s="188" t="s">
        <v>41</v>
      </c>
      <c r="D239" s="188"/>
      <c r="E239" s="188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P239" s="188"/>
      <c r="Q239" s="188"/>
      <c r="R239" s="188"/>
      <c r="S239" s="189"/>
      <c r="BY239" s="30"/>
      <c r="CB239" s="5" t="s">
        <v>41</v>
      </c>
      <c r="CD239" s="57"/>
      <c r="CF239" s="57"/>
    </row>
    <row r="240" spans="1:85" customFormat="1" ht="15" x14ac:dyDescent="0.25">
      <c r="A240" s="41"/>
      <c r="B240" s="42"/>
      <c r="C240" s="42"/>
      <c r="D240" s="42"/>
      <c r="E240" s="43" t="s">
        <v>207</v>
      </c>
      <c r="F240" s="44"/>
      <c r="G240" s="45"/>
      <c r="H240" s="15"/>
      <c r="I240" s="15"/>
      <c r="J240" s="15"/>
      <c r="K240" s="15"/>
      <c r="L240" s="46">
        <v>30966.18</v>
      </c>
      <c r="M240" s="47"/>
      <c r="N240" s="47"/>
      <c r="O240" s="47"/>
      <c r="P240" s="47"/>
      <c r="Q240" s="47"/>
      <c r="R240" s="15"/>
      <c r="S240" s="48"/>
      <c r="BY240" s="30"/>
      <c r="CD240" s="57"/>
      <c r="CF240" s="57"/>
    </row>
    <row r="241" spans="1:84" customFormat="1" ht="15" x14ac:dyDescent="0.25">
      <c r="A241" s="41"/>
      <c r="B241" s="42"/>
      <c r="C241" s="42"/>
      <c r="D241" s="42"/>
      <c r="E241" s="43" t="s">
        <v>208</v>
      </c>
      <c r="F241" s="44"/>
      <c r="G241" s="45"/>
      <c r="H241" s="15"/>
      <c r="I241" s="15"/>
      <c r="J241" s="15"/>
      <c r="K241" s="15"/>
      <c r="L241" s="46">
        <v>17608.22</v>
      </c>
      <c r="M241" s="47"/>
      <c r="N241" s="47"/>
      <c r="O241" s="47"/>
      <c r="P241" s="47"/>
      <c r="Q241" s="47"/>
      <c r="R241" s="15"/>
      <c r="S241" s="48"/>
      <c r="BY241" s="30"/>
      <c r="CD241" s="57"/>
      <c r="CF241" s="57"/>
    </row>
    <row r="242" spans="1:84" customFormat="1" ht="33.75" x14ac:dyDescent="0.25">
      <c r="A242" s="31" t="s">
        <v>209</v>
      </c>
      <c r="B242" s="32" t="s">
        <v>136</v>
      </c>
      <c r="C242" s="190" t="s">
        <v>137</v>
      </c>
      <c r="D242" s="190"/>
      <c r="E242" s="190"/>
      <c r="F242" s="31" t="s">
        <v>138</v>
      </c>
      <c r="G242" s="63">
        <v>2</v>
      </c>
      <c r="H242" s="34">
        <v>358.19</v>
      </c>
      <c r="I242" s="50"/>
      <c r="J242" s="35">
        <v>358.19</v>
      </c>
      <c r="K242" s="35">
        <v>28.21</v>
      </c>
      <c r="L242" s="34">
        <v>8718.36</v>
      </c>
      <c r="M242" s="50"/>
      <c r="N242" s="34">
        <v>8718.36</v>
      </c>
      <c r="O242" s="34">
        <v>1761.4</v>
      </c>
      <c r="P242" s="51">
        <v>0</v>
      </c>
      <c r="Q242" s="51">
        <v>0</v>
      </c>
      <c r="R242" s="51">
        <v>0</v>
      </c>
      <c r="S242" s="51">
        <v>0</v>
      </c>
      <c r="BY242" s="30"/>
      <c r="BZ242" s="5" t="s">
        <v>137</v>
      </c>
      <c r="CD242" s="57"/>
      <c r="CF242" s="57"/>
    </row>
    <row r="243" spans="1:84" customFormat="1" ht="56.25" x14ac:dyDescent="0.25">
      <c r="A243" s="38"/>
      <c r="B243" s="39" t="s">
        <v>39</v>
      </c>
      <c r="C243" s="188" t="s">
        <v>40</v>
      </c>
      <c r="D243" s="188"/>
      <c r="E243" s="188"/>
      <c r="F243" s="188"/>
      <c r="G243" s="188"/>
      <c r="H243" s="188"/>
      <c r="I243" s="188"/>
      <c r="J243" s="188"/>
      <c r="K243" s="188"/>
      <c r="L243" s="188"/>
      <c r="M243" s="188"/>
      <c r="N243" s="188"/>
      <c r="O243" s="188"/>
      <c r="P243" s="188"/>
      <c r="Q243" s="188"/>
      <c r="R243" s="188"/>
      <c r="S243" s="189"/>
      <c r="BY243" s="30"/>
      <c r="CA243" s="5" t="s">
        <v>40</v>
      </c>
      <c r="CD243" s="57"/>
      <c r="CF243" s="57"/>
    </row>
    <row r="244" spans="1:84" customFormat="1" ht="15" x14ac:dyDescent="0.25">
      <c r="A244" s="38"/>
      <c r="B244" s="40" t="s">
        <v>35</v>
      </c>
      <c r="C244" s="188" t="s">
        <v>41</v>
      </c>
      <c r="D244" s="188"/>
      <c r="E244" s="188"/>
      <c r="F244" s="188"/>
      <c r="G244" s="188"/>
      <c r="H244" s="188"/>
      <c r="I244" s="188"/>
      <c r="J244" s="188"/>
      <c r="K244" s="188"/>
      <c r="L244" s="188"/>
      <c r="M244" s="188"/>
      <c r="N244" s="188"/>
      <c r="O244" s="188"/>
      <c r="P244" s="188"/>
      <c r="Q244" s="188"/>
      <c r="R244" s="188"/>
      <c r="S244" s="189"/>
      <c r="BY244" s="30"/>
      <c r="CB244" s="5" t="s">
        <v>41</v>
      </c>
      <c r="CD244" s="57"/>
      <c r="CF244" s="57"/>
    </row>
    <row r="245" spans="1:84" customFormat="1" ht="15" x14ac:dyDescent="0.25">
      <c r="A245" s="41"/>
      <c r="B245" s="42"/>
      <c r="C245" s="42"/>
      <c r="D245" s="42"/>
      <c r="E245" s="43" t="s">
        <v>210</v>
      </c>
      <c r="F245" s="44"/>
      <c r="G245" s="45"/>
      <c r="H245" s="15"/>
      <c r="I245" s="15"/>
      <c r="J245" s="15"/>
      <c r="K245" s="15"/>
      <c r="L245" s="46">
        <v>1796.63</v>
      </c>
      <c r="M245" s="47"/>
      <c r="N245" s="47"/>
      <c r="O245" s="47"/>
      <c r="P245" s="47"/>
      <c r="Q245" s="47"/>
      <c r="R245" s="15"/>
      <c r="S245" s="48"/>
      <c r="BY245" s="30"/>
      <c r="CD245" s="57"/>
      <c r="CF245" s="57"/>
    </row>
    <row r="246" spans="1:84" customFormat="1" ht="15" x14ac:dyDescent="0.25">
      <c r="A246" s="41"/>
      <c r="B246" s="42"/>
      <c r="C246" s="42"/>
      <c r="D246" s="42"/>
      <c r="E246" s="43" t="s">
        <v>211</v>
      </c>
      <c r="F246" s="44"/>
      <c r="G246" s="45"/>
      <c r="H246" s="15"/>
      <c r="I246" s="15"/>
      <c r="J246" s="15"/>
      <c r="K246" s="15"/>
      <c r="L246" s="46">
        <v>1021.61</v>
      </c>
      <c r="M246" s="47"/>
      <c r="N246" s="47"/>
      <c r="O246" s="47"/>
      <c r="P246" s="47"/>
      <c r="Q246" s="47"/>
      <c r="R246" s="15"/>
      <c r="S246" s="48"/>
      <c r="BY246" s="30"/>
      <c r="CD246" s="57"/>
      <c r="CF246" s="57"/>
    </row>
    <row r="247" spans="1:84" customFormat="1" ht="33.75" x14ac:dyDescent="0.25">
      <c r="A247" s="31" t="s">
        <v>212</v>
      </c>
      <c r="B247" s="32" t="s">
        <v>142</v>
      </c>
      <c r="C247" s="190" t="s">
        <v>143</v>
      </c>
      <c r="D247" s="190"/>
      <c r="E247" s="190"/>
      <c r="F247" s="31" t="s">
        <v>105</v>
      </c>
      <c r="G247" s="61">
        <v>7.5919999999999996</v>
      </c>
      <c r="H247" s="34">
        <v>935.75</v>
      </c>
      <c r="I247" s="50"/>
      <c r="J247" s="50"/>
      <c r="K247" s="50"/>
      <c r="L247" s="34">
        <v>64790.43</v>
      </c>
      <c r="M247" s="50"/>
      <c r="N247" s="50"/>
      <c r="O247" s="50"/>
      <c r="P247" s="51">
        <v>0</v>
      </c>
      <c r="Q247" s="51">
        <v>0</v>
      </c>
      <c r="R247" s="51">
        <v>0</v>
      </c>
      <c r="S247" s="51">
        <v>0</v>
      </c>
      <c r="BY247" s="30"/>
      <c r="BZ247" s="5" t="s">
        <v>143</v>
      </c>
      <c r="CD247" s="57"/>
      <c r="CF247" s="57"/>
    </row>
    <row r="248" spans="1:84" customFormat="1" ht="15" x14ac:dyDescent="0.25">
      <c r="A248" s="38"/>
      <c r="B248" s="40" t="s">
        <v>35</v>
      </c>
      <c r="C248" s="188" t="s">
        <v>41</v>
      </c>
      <c r="D248" s="188"/>
      <c r="E248" s="188"/>
      <c r="F248" s="188"/>
      <c r="G248" s="188"/>
      <c r="H248" s="188"/>
      <c r="I248" s="188"/>
      <c r="J248" s="188"/>
      <c r="K248" s="188"/>
      <c r="L248" s="188"/>
      <c r="M248" s="188"/>
      <c r="N248" s="188"/>
      <c r="O248" s="188"/>
      <c r="P248" s="188"/>
      <c r="Q248" s="188"/>
      <c r="R248" s="188"/>
      <c r="S248" s="189"/>
      <c r="BY248" s="30"/>
      <c r="CB248" s="5" t="s">
        <v>41</v>
      </c>
      <c r="CD248" s="57"/>
      <c r="CF248" s="57"/>
    </row>
    <row r="249" spans="1:84" customFormat="1" ht="33.75" x14ac:dyDescent="0.25">
      <c r="A249" s="31" t="s">
        <v>213</v>
      </c>
      <c r="B249" s="32" t="s">
        <v>145</v>
      </c>
      <c r="C249" s="190" t="s">
        <v>146</v>
      </c>
      <c r="D249" s="190"/>
      <c r="E249" s="190"/>
      <c r="F249" s="31" t="s">
        <v>147</v>
      </c>
      <c r="G249" s="62">
        <v>0.43847999999999998</v>
      </c>
      <c r="H249" s="34">
        <v>10116.56</v>
      </c>
      <c r="I249" s="50"/>
      <c r="J249" s="50"/>
      <c r="K249" s="50"/>
      <c r="L249" s="34">
        <v>40455.49</v>
      </c>
      <c r="M249" s="50"/>
      <c r="N249" s="50"/>
      <c r="O249" s="50"/>
      <c r="P249" s="51">
        <v>0</v>
      </c>
      <c r="Q249" s="51">
        <v>0</v>
      </c>
      <c r="R249" s="51">
        <v>0</v>
      </c>
      <c r="S249" s="51">
        <v>0</v>
      </c>
      <c r="BY249" s="30"/>
      <c r="BZ249" s="5" t="s">
        <v>146</v>
      </c>
      <c r="CD249" s="57"/>
      <c r="CF249" s="57"/>
    </row>
    <row r="250" spans="1:84" customFormat="1" ht="15" x14ac:dyDescent="0.25">
      <c r="A250" s="52"/>
      <c r="B250" s="53"/>
      <c r="C250" s="191" t="s">
        <v>214</v>
      </c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2"/>
      <c r="BY250" s="30"/>
      <c r="CC250" s="6" t="s">
        <v>214</v>
      </c>
      <c r="CD250" s="57"/>
      <c r="CF250" s="57"/>
    </row>
    <row r="251" spans="1:84" customFormat="1" ht="15" x14ac:dyDescent="0.25">
      <c r="A251" s="38"/>
      <c r="B251" s="40" t="s">
        <v>35</v>
      </c>
      <c r="C251" s="188" t="s">
        <v>41</v>
      </c>
      <c r="D251" s="188"/>
      <c r="E251" s="188"/>
      <c r="F251" s="188"/>
      <c r="G251" s="188"/>
      <c r="H251" s="188"/>
      <c r="I251" s="188"/>
      <c r="J251" s="188"/>
      <c r="K251" s="188"/>
      <c r="L251" s="188"/>
      <c r="M251" s="188"/>
      <c r="N251" s="188"/>
      <c r="O251" s="188"/>
      <c r="P251" s="188"/>
      <c r="Q251" s="188"/>
      <c r="R251" s="188"/>
      <c r="S251" s="189"/>
      <c r="BY251" s="30"/>
      <c r="CB251" s="5" t="s">
        <v>41</v>
      </c>
      <c r="CD251" s="57"/>
      <c r="CF251" s="57"/>
    </row>
    <row r="252" spans="1:84" customFormat="1" ht="33.75" x14ac:dyDescent="0.25">
      <c r="A252" s="31" t="s">
        <v>215</v>
      </c>
      <c r="B252" s="32" t="s">
        <v>150</v>
      </c>
      <c r="C252" s="190" t="s">
        <v>151</v>
      </c>
      <c r="D252" s="190"/>
      <c r="E252" s="190"/>
      <c r="F252" s="31" t="s">
        <v>147</v>
      </c>
      <c r="G252" s="62">
        <v>0.43847999999999998</v>
      </c>
      <c r="H252" s="34">
        <v>827.86</v>
      </c>
      <c r="I252" s="50"/>
      <c r="J252" s="50"/>
      <c r="K252" s="50"/>
      <c r="L252" s="34">
        <v>3310.56</v>
      </c>
      <c r="M252" s="50"/>
      <c r="N252" s="50"/>
      <c r="O252" s="50"/>
      <c r="P252" s="51">
        <v>0</v>
      </c>
      <c r="Q252" s="51">
        <v>0</v>
      </c>
      <c r="R252" s="51">
        <v>0</v>
      </c>
      <c r="S252" s="51">
        <v>0</v>
      </c>
      <c r="BY252" s="30"/>
      <c r="BZ252" s="5" t="s">
        <v>151</v>
      </c>
      <c r="CD252" s="57"/>
      <c r="CF252" s="57"/>
    </row>
    <row r="253" spans="1:84" customFormat="1" ht="15" x14ac:dyDescent="0.25">
      <c r="A253" s="38"/>
      <c r="B253" s="40" t="s">
        <v>35</v>
      </c>
      <c r="C253" s="188" t="s">
        <v>41</v>
      </c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  <c r="P253" s="188"/>
      <c r="Q253" s="188"/>
      <c r="R253" s="188"/>
      <c r="S253" s="189"/>
      <c r="BY253" s="30"/>
      <c r="CB253" s="5" t="s">
        <v>41</v>
      </c>
      <c r="CD253" s="57"/>
      <c r="CF253" s="57"/>
    </row>
    <row r="254" spans="1:84" customFormat="1" ht="33.75" x14ac:dyDescent="0.25">
      <c r="A254" s="31" t="s">
        <v>216</v>
      </c>
      <c r="B254" s="32" t="s">
        <v>153</v>
      </c>
      <c r="C254" s="190" t="s">
        <v>154</v>
      </c>
      <c r="D254" s="190"/>
      <c r="E254" s="190"/>
      <c r="F254" s="31" t="s">
        <v>147</v>
      </c>
      <c r="G254" s="62">
        <v>4.4159999999999998E-2</v>
      </c>
      <c r="H254" s="34">
        <v>6514.46</v>
      </c>
      <c r="I254" s="50"/>
      <c r="J254" s="50"/>
      <c r="K254" s="50"/>
      <c r="L254" s="34">
        <v>2623.63</v>
      </c>
      <c r="M254" s="50"/>
      <c r="N254" s="50"/>
      <c r="O254" s="50"/>
      <c r="P254" s="51">
        <v>0</v>
      </c>
      <c r="Q254" s="51">
        <v>0</v>
      </c>
      <c r="R254" s="51">
        <v>0</v>
      </c>
      <c r="S254" s="51">
        <v>0</v>
      </c>
      <c r="BY254" s="30"/>
      <c r="BZ254" s="5" t="s">
        <v>154</v>
      </c>
      <c r="CD254" s="57"/>
      <c r="CF254" s="57"/>
    </row>
    <row r="255" spans="1:84" customFormat="1" ht="15" x14ac:dyDescent="0.25">
      <c r="A255" s="52"/>
      <c r="B255" s="53"/>
      <c r="C255" s="191" t="s">
        <v>217</v>
      </c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2"/>
      <c r="BY255" s="30"/>
      <c r="CC255" s="6" t="s">
        <v>217</v>
      </c>
      <c r="CD255" s="57"/>
      <c r="CF255" s="57"/>
    </row>
    <row r="256" spans="1:84" customFormat="1" ht="15" x14ac:dyDescent="0.25">
      <c r="A256" s="38"/>
      <c r="B256" s="40" t="s">
        <v>35</v>
      </c>
      <c r="C256" s="188" t="s">
        <v>41</v>
      </c>
      <c r="D256" s="188"/>
      <c r="E256" s="188"/>
      <c r="F256" s="188"/>
      <c r="G256" s="188"/>
      <c r="H256" s="188"/>
      <c r="I256" s="188"/>
      <c r="J256" s="188"/>
      <c r="K256" s="188"/>
      <c r="L256" s="188"/>
      <c r="M256" s="188"/>
      <c r="N256" s="188"/>
      <c r="O256" s="188"/>
      <c r="P256" s="188"/>
      <c r="Q256" s="188"/>
      <c r="R256" s="188"/>
      <c r="S256" s="189"/>
      <c r="BY256" s="30"/>
      <c r="CB256" s="5" t="s">
        <v>41</v>
      </c>
      <c r="CD256" s="57"/>
      <c r="CF256" s="57"/>
    </row>
    <row r="257" spans="1:84" customFormat="1" ht="33.75" x14ac:dyDescent="0.25">
      <c r="A257" s="31" t="s">
        <v>218</v>
      </c>
      <c r="B257" s="32" t="s">
        <v>153</v>
      </c>
      <c r="C257" s="190" t="s">
        <v>154</v>
      </c>
      <c r="D257" s="190"/>
      <c r="E257" s="190"/>
      <c r="F257" s="31" t="s">
        <v>147</v>
      </c>
      <c r="G257" s="62">
        <v>2.6880000000000001E-2</v>
      </c>
      <c r="H257" s="34">
        <v>6514.46</v>
      </c>
      <c r="I257" s="50"/>
      <c r="J257" s="50"/>
      <c r="K257" s="50"/>
      <c r="L257" s="34">
        <v>1596.99</v>
      </c>
      <c r="M257" s="50"/>
      <c r="N257" s="50"/>
      <c r="O257" s="50"/>
      <c r="P257" s="51">
        <v>0</v>
      </c>
      <c r="Q257" s="51">
        <v>0</v>
      </c>
      <c r="R257" s="51">
        <v>0</v>
      </c>
      <c r="S257" s="51">
        <v>0</v>
      </c>
      <c r="BY257" s="30"/>
      <c r="BZ257" s="5" t="s">
        <v>154</v>
      </c>
      <c r="CD257" s="57"/>
      <c r="CF257" s="57"/>
    </row>
    <row r="258" spans="1:84" customFormat="1" ht="15" x14ac:dyDescent="0.25">
      <c r="A258" s="52"/>
      <c r="B258" s="53"/>
      <c r="C258" s="191" t="s">
        <v>219</v>
      </c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2"/>
      <c r="BY258" s="30"/>
      <c r="CC258" s="6" t="s">
        <v>219</v>
      </c>
      <c r="CD258" s="57"/>
      <c r="CF258" s="57"/>
    </row>
    <row r="259" spans="1:84" customFormat="1" ht="15" x14ac:dyDescent="0.25">
      <c r="A259" s="38"/>
      <c r="B259" s="40" t="s">
        <v>35</v>
      </c>
      <c r="C259" s="188" t="s">
        <v>41</v>
      </c>
      <c r="D259" s="188"/>
      <c r="E259" s="188"/>
      <c r="F259" s="188"/>
      <c r="G259" s="188"/>
      <c r="H259" s="188"/>
      <c r="I259" s="188"/>
      <c r="J259" s="188"/>
      <c r="K259" s="188"/>
      <c r="L259" s="188"/>
      <c r="M259" s="188"/>
      <c r="N259" s="188"/>
      <c r="O259" s="188"/>
      <c r="P259" s="188"/>
      <c r="Q259" s="188"/>
      <c r="R259" s="188"/>
      <c r="S259" s="189"/>
      <c r="BY259" s="30"/>
      <c r="CB259" s="5" t="s">
        <v>41</v>
      </c>
      <c r="CD259" s="57"/>
      <c r="CF259" s="57"/>
    </row>
    <row r="260" spans="1:84" customFormat="1" ht="33.75" x14ac:dyDescent="0.25">
      <c r="A260" s="31" t="s">
        <v>220</v>
      </c>
      <c r="B260" s="32" t="s">
        <v>153</v>
      </c>
      <c r="C260" s="190" t="s">
        <v>154</v>
      </c>
      <c r="D260" s="190"/>
      <c r="E260" s="190"/>
      <c r="F260" s="31" t="s">
        <v>147</v>
      </c>
      <c r="G260" s="62">
        <v>2.2079999999999999E-2</v>
      </c>
      <c r="H260" s="34">
        <v>6514.46</v>
      </c>
      <c r="I260" s="50"/>
      <c r="J260" s="50"/>
      <c r="K260" s="50"/>
      <c r="L260" s="34">
        <v>1311.81</v>
      </c>
      <c r="M260" s="50"/>
      <c r="N260" s="50"/>
      <c r="O260" s="50"/>
      <c r="P260" s="51">
        <v>0</v>
      </c>
      <c r="Q260" s="51">
        <v>0</v>
      </c>
      <c r="R260" s="51">
        <v>0</v>
      </c>
      <c r="S260" s="51">
        <v>0</v>
      </c>
      <c r="BY260" s="30"/>
      <c r="BZ260" s="5" t="s">
        <v>154</v>
      </c>
      <c r="CD260" s="57"/>
      <c r="CF260" s="57"/>
    </row>
    <row r="261" spans="1:84" customFormat="1" ht="15" x14ac:dyDescent="0.25">
      <c r="A261" s="52"/>
      <c r="B261" s="53"/>
      <c r="C261" s="191" t="s">
        <v>221</v>
      </c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2"/>
      <c r="BY261" s="30"/>
      <c r="CC261" s="6" t="s">
        <v>221</v>
      </c>
      <c r="CD261" s="57"/>
      <c r="CF261" s="57"/>
    </row>
    <row r="262" spans="1:84" customFormat="1" ht="15" x14ac:dyDescent="0.25">
      <c r="A262" s="38"/>
      <c r="B262" s="40" t="s">
        <v>35</v>
      </c>
      <c r="C262" s="188" t="s">
        <v>41</v>
      </c>
      <c r="D262" s="188"/>
      <c r="E262" s="188"/>
      <c r="F262" s="188"/>
      <c r="G262" s="188"/>
      <c r="H262" s="188"/>
      <c r="I262" s="188"/>
      <c r="J262" s="188"/>
      <c r="K262" s="188"/>
      <c r="L262" s="188"/>
      <c r="M262" s="188"/>
      <c r="N262" s="188"/>
      <c r="O262" s="188"/>
      <c r="P262" s="188"/>
      <c r="Q262" s="188"/>
      <c r="R262" s="188"/>
      <c r="S262" s="189"/>
      <c r="BY262" s="30"/>
      <c r="CB262" s="5" t="s">
        <v>41</v>
      </c>
      <c r="CD262" s="57"/>
      <c r="CF262" s="57"/>
    </row>
    <row r="263" spans="1:84" customFormat="1" ht="33.75" x14ac:dyDescent="0.25">
      <c r="A263" s="31" t="s">
        <v>222</v>
      </c>
      <c r="B263" s="32" t="s">
        <v>161</v>
      </c>
      <c r="C263" s="190" t="s">
        <v>162</v>
      </c>
      <c r="D263" s="190"/>
      <c r="E263" s="190"/>
      <c r="F263" s="31" t="s">
        <v>147</v>
      </c>
      <c r="G263" s="62">
        <v>9.3119999999999994E-2</v>
      </c>
      <c r="H263" s="34">
        <v>1443.73</v>
      </c>
      <c r="I263" s="50"/>
      <c r="J263" s="50"/>
      <c r="K263" s="50"/>
      <c r="L263" s="34">
        <v>1226.0899999999999</v>
      </c>
      <c r="M263" s="50"/>
      <c r="N263" s="50"/>
      <c r="O263" s="50"/>
      <c r="P263" s="51">
        <v>0</v>
      </c>
      <c r="Q263" s="51">
        <v>0</v>
      </c>
      <c r="R263" s="51">
        <v>0</v>
      </c>
      <c r="S263" s="51">
        <v>0</v>
      </c>
      <c r="BY263" s="30"/>
      <c r="BZ263" s="5" t="s">
        <v>162</v>
      </c>
      <c r="CD263" s="57"/>
      <c r="CF263" s="57"/>
    </row>
    <row r="264" spans="1:84" customFormat="1" ht="15" x14ac:dyDescent="0.25">
      <c r="A264" s="52"/>
      <c r="B264" s="53"/>
      <c r="C264" s="191" t="s">
        <v>223</v>
      </c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2"/>
      <c r="BY264" s="30"/>
      <c r="CC264" s="6" t="s">
        <v>223</v>
      </c>
      <c r="CD264" s="57"/>
      <c r="CF264" s="57"/>
    </row>
    <row r="265" spans="1:84" customFormat="1" ht="15" x14ac:dyDescent="0.25">
      <c r="A265" s="38"/>
      <c r="B265" s="40" t="s">
        <v>35</v>
      </c>
      <c r="C265" s="188" t="s">
        <v>41</v>
      </c>
      <c r="D265" s="188"/>
      <c r="E265" s="188"/>
      <c r="F265" s="188"/>
      <c r="G265" s="188"/>
      <c r="H265" s="188"/>
      <c r="I265" s="188"/>
      <c r="J265" s="188"/>
      <c r="K265" s="188"/>
      <c r="L265" s="188"/>
      <c r="M265" s="188"/>
      <c r="N265" s="188"/>
      <c r="O265" s="188"/>
      <c r="P265" s="188"/>
      <c r="Q265" s="188"/>
      <c r="R265" s="188"/>
      <c r="S265" s="189"/>
      <c r="BY265" s="30"/>
      <c r="CB265" s="5" t="s">
        <v>41</v>
      </c>
      <c r="CD265" s="57"/>
      <c r="CF265" s="57"/>
    </row>
    <row r="266" spans="1:84" customFormat="1" ht="15" x14ac:dyDescent="0.25">
      <c r="A266" s="183" t="s">
        <v>53</v>
      </c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54">
        <v>158728</v>
      </c>
      <c r="M266" s="54">
        <v>30283.89</v>
      </c>
      <c r="N266" s="54">
        <v>9277.85</v>
      </c>
      <c r="O266" s="54">
        <v>1836.51</v>
      </c>
      <c r="P266" s="55"/>
      <c r="Q266" s="56">
        <v>59.99</v>
      </c>
      <c r="R266" s="55"/>
      <c r="S266" s="66">
        <v>2.1</v>
      </c>
      <c r="BY266" s="30"/>
      <c r="CD266" s="57" t="s">
        <v>53</v>
      </c>
      <c r="CF266" s="57"/>
    </row>
    <row r="267" spans="1:84" customFormat="1" ht="15" x14ac:dyDescent="0.25">
      <c r="A267" s="183" t="s">
        <v>54</v>
      </c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54">
        <v>32762.81</v>
      </c>
      <c r="M267" s="58"/>
      <c r="N267" s="58"/>
      <c r="O267" s="58"/>
      <c r="P267" s="55"/>
      <c r="Q267" s="55"/>
      <c r="R267" s="55"/>
      <c r="S267" s="55"/>
      <c r="BY267" s="30"/>
      <c r="CD267" s="57" t="s">
        <v>54</v>
      </c>
      <c r="CF267" s="57"/>
    </row>
    <row r="268" spans="1:84" customFormat="1" ht="15" x14ac:dyDescent="0.25">
      <c r="A268" s="187" t="s">
        <v>55</v>
      </c>
      <c r="B268" s="187"/>
      <c r="C268" s="187"/>
      <c r="D268" s="187"/>
      <c r="E268" s="187"/>
      <c r="F268" s="187"/>
      <c r="G268" s="187"/>
      <c r="H268" s="187"/>
      <c r="I268" s="187"/>
      <c r="J268" s="187"/>
      <c r="K268" s="187"/>
      <c r="L268" s="50"/>
      <c r="M268" s="50"/>
      <c r="N268" s="50"/>
      <c r="O268" s="50"/>
      <c r="P268" s="59"/>
      <c r="Q268" s="59"/>
      <c r="R268" s="59"/>
      <c r="S268" s="59"/>
      <c r="BY268" s="30"/>
      <c r="CD268" s="57"/>
      <c r="CE268" s="5" t="s">
        <v>55</v>
      </c>
      <c r="CF268" s="57"/>
    </row>
    <row r="269" spans="1:84" customFormat="1" ht="15" x14ac:dyDescent="0.25">
      <c r="A269" s="187" t="s">
        <v>224</v>
      </c>
      <c r="B269" s="187"/>
      <c r="C269" s="187"/>
      <c r="D269" s="187"/>
      <c r="E269" s="187"/>
      <c r="F269" s="187"/>
      <c r="G269" s="187"/>
      <c r="H269" s="187"/>
      <c r="I269" s="187"/>
      <c r="J269" s="187"/>
      <c r="K269" s="187"/>
      <c r="L269" s="34">
        <v>32762.81</v>
      </c>
      <c r="M269" s="50"/>
      <c r="N269" s="50"/>
      <c r="O269" s="50"/>
      <c r="P269" s="59"/>
      <c r="Q269" s="59"/>
      <c r="R269" s="59"/>
      <c r="S269" s="59"/>
      <c r="BY269" s="30"/>
      <c r="CD269" s="57"/>
      <c r="CE269" s="5" t="s">
        <v>224</v>
      </c>
      <c r="CF269" s="57"/>
    </row>
    <row r="270" spans="1:84" customFormat="1" ht="15" x14ac:dyDescent="0.25">
      <c r="A270" s="183" t="s">
        <v>57</v>
      </c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54">
        <v>18629.830000000002</v>
      </c>
      <c r="M270" s="58"/>
      <c r="N270" s="58"/>
      <c r="O270" s="58"/>
      <c r="P270" s="55"/>
      <c r="Q270" s="55"/>
      <c r="R270" s="55"/>
      <c r="S270" s="55"/>
      <c r="BY270" s="30"/>
      <c r="CD270" s="57" t="s">
        <v>57</v>
      </c>
      <c r="CF270" s="57"/>
    </row>
    <row r="271" spans="1:84" customFormat="1" ht="15" x14ac:dyDescent="0.25">
      <c r="A271" s="187" t="s">
        <v>55</v>
      </c>
      <c r="B271" s="187"/>
      <c r="C271" s="187"/>
      <c r="D271" s="187"/>
      <c r="E271" s="187"/>
      <c r="F271" s="187"/>
      <c r="G271" s="187"/>
      <c r="H271" s="187"/>
      <c r="I271" s="187"/>
      <c r="J271" s="187"/>
      <c r="K271" s="187"/>
      <c r="L271" s="50"/>
      <c r="M271" s="50"/>
      <c r="N271" s="50"/>
      <c r="O271" s="50"/>
      <c r="P271" s="59"/>
      <c r="Q271" s="59"/>
      <c r="R271" s="59"/>
      <c r="S271" s="59"/>
      <c r="BY271" s="30"/>
      <c r="CD271" s="57"/>
      <c r="CE271" s="5" t="s">
        <v>55</v>
      </c>
      <c r="CF271" s="57"/>
    </row>
    <row r="272" spans="1:84" customFormat="1" ht="15" x14ac:dyDescent="0.25">
      <c r="A272" s="187" t="s">
        <v>225</v>
      </c>
      <c r="B272" s="187"/>
      <c r="C272" s="187"/>
      <c r="D272" s="187"/>
      <c r="E272" s="187"/>
      <c r="F272" s="187"/>
      <c r="G272" s="187"/>
      <c r="H272" s="187"/>
      <c r="I272" s="187"/>
      <c r="J272" s="187"/>
      <c r="K272" s="187"/>
      <c r="L272" s="34">
        <v>18629.830000000002</v>
      </c>
      <c r="M272" s="50"/>
      <c r="N272" s="50"/>
      <c r="O272" s="50"/>
      <c r="P272" s="59"/>
      <c r="Q272" s="59"/>
      <c r="R272" s="59"/>
      <c r="S272" s="59"/>
      <c r="BY272" s="30"/>
      <c r="CD272" s="57"/>
      <c r="CE272" s="5" t="s">
        <v>225</v>
      </c>
      <c r="CF272" s="57"/>
    </row>
    <row r="273" spans="1:84" customFormat="1" ht="15" x14ac:dyDescent="0.25">
      <c r="A273" s="183" t="s">
        <v>226</v>
      </c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58"/>
      <c r="M273" s="58"/>
      <c r="N273" s="58"/>
      <c r="O273" s="58"/>
      <c r="P273" s="55"/>
      <c r="Q273" s="55"/>
      <c r="R273" s="55"/>
      <c r="S273" s="55"/>
      <c r="BY273" s="30"/>
      <c r="CD273" s="57" t="s">
        <v>226</v>
      </c>
      <c r="CF273" s="57"/>
    </row>
    <row r="274" spans="1:84" customFormat="1" ht="15" x14ac:dyDescent="0.25">
      <c r="A274" s="187" t="s">
        <v>167</v>
      </c>
      <c r="B274" s="187"/>
      <c r="C274" s="187"/>
      <c r="D274" s="187"/>
      <c r="E274" s="187"/>
      <c r="F274" s="187"/>
      <c r="G274" s="187"/>
      <c r="H274" s="187"/>
      <c r="I274" s="187"/>
      <c r="J274" s="187"/>
      <c r="K274" s="187"/>
      <c r="L274" s="50"/>
      <c r="M274" s="50"/>
      <c r="N274" s="50"/>
      <c r="O274" s="50"/>
      <c r="P274" s="59"/>
      <c r="Q274" s="59"/>
      <c r="R274" s="59"/>
      <c r="S274" s="59"/>
      <c r="BY274" s="30"/>
      <c r="CD274" s="57"/>
      <c r="CE274" s="5" t="s">
        <v>167</v>
      </c>
      <c r="CF274" s="57"/>
    </row>
    <row r="275" spans="1:84" customFormat="1" ht="15" x14ac:dyDescent="0.25">
      <c r="A275" s="187" t="s">
        <v>227</v>
      </c>
      <c r="B275" s="187"/>
      <c r="C275" s="187"/>
      <c r="D275" s="187"/>
      <c r="E275" s="187"/>
      <c r="F275" s="187"/>
      <c r="G275" s="187"/>
      <c r="H275" s="187"/>
      <c r="I275" s="187"/>
      <c r="J275" s="187"/>
      <c r="K275" s="187"/>
      <c r="L275" s="34">
        <v>93937.57</v>
      </c>
      <c r="M275" s="34">
        <v>30283.89</v>
      </c>
      <c r="N275" s="34">
        <v>9277.85</v>
      </c>
      <c r="O275" s="34">
        <v>1836.51</v>
      </c>
      <c r="P275" s="59"/>
      <c r="Q275" s="60">
        <v>59.99</v>
      </c>
      <c r="R275" s="59"/>
      <c r="S275" s="67">
        <v>2.1</v>
      </c>
      <c r="BY275" s="30"/>
      <c r="CD275" s="57"/>
      <c r="CE275" s="5" t="s">
        <v>227</v>
      </c>
      <c r="CF275" s="57"/>
    </row>
    <row r="276" spans="1:84" customFormat="1" ht="15" x14ac:dyDescent="0.25">
      <c r="A276" s="187" t="s">
        <v>228</v>
      </c>
      <c r="B276" s="187"/>
      <c r="C276" s="187"/>
      <c r="D276" s="187"/>
      <c r="E276" s="187"/>
      <c r="F276" s="187"/>
      <c r="G276" s="187"/>
      <c r="H276" s="187"/>
      <c r="I276" s="187"/>
      <c r="J276" s="187"/>
      <c r="K276" s="187"/>
      <c r="L276" s="34">
        <v>32762.81</v>
      </c>
      <c r="M276" s="50"/>
      <c r="N276" s="50"/>
      <c r="O276" s="50"/>
      <c r="P276" s="59"/>
      <c r="Q276" s="59"/>
      <c r="R276" s="59"/>
      <c r="S276" s="59"/>
      <c r="BY276" s="30"/>
      <c r="CD276" s="57"/>
      <c r="CE276" s="5" t="s">
        <v>228</v>
      </c>
      <c r="CF276" s="57"/>
    </row>
    <row r="277" spans="1:84" customFormat="1" ht="15" x14ac:dyDescent="0.25">
      <c r="A277" s="187" t="s">
        <v>229</v>
      </c>
      <c r="B277" s="187"/>
      <c r="C277" s="187"/>
      <c r="D277" s="187"/>
      <c r="E277" s="187"/>
      <c r="F277" s="187"/>
      <c r="G277" s="187"/>
      <c r="H277" s="187"/>
      <c r="I277" s="187"/>
      <c r="J277" s="187"/>
      <c r="K277" s="187"/>
      <c r="L277" s="34">
        <v>18629.830000000002</v>
      </c>
      <c r="M277" s="50"/>
      <c r="N277" s="50"/>
      <c r="O277" s="50"/>
      <c r="P277" s="59"/>
      <c r="Q277" s="59"/>
      <c r="R277" s="59"/>
      <c r="S277" s="59"/>
      <c r="BY277" s="30"/>
      <c r="CD277" s="57"/>
      <c r="CE277" s="5" t="s">
        <v>229</v>
      </c>
      <c r="CF277" s="57"/>
    </row>
    <row r="278" spans="1:84" customFormat="1" ht="15" x14ac:dyDescent="0.25">
      <c r="A278" s="187" t="s">
        <v>64</v>
      </c>
      <c r="B278" s="187"/>
      <c r="C278" s="187"/>
      <c r="D278" s="187"/>
      <c r="E278" s="187"/>
      <c r="F278" s="187"/>
      <c r="G278" s="187"/>
      <c r="H278" s="187"/>
      <c r="I278" s="187"/>
      <c r="J278" s="187"/>
      <c r="K278" s="187"/>
      <c r="L278" s="34">
        <v>145330.21</v>
      </c>
      <c r="M278" s="50"/>
      <c r="N278" s="50"/>
      <c r="O278" s="50"/>
      <c r="P278" s="59"/>
      <c r="Q278" s="60">
        <v>59.99</v>
      </c>
      <c r="R278" s="59"/>
      <c r="S278" s="67">
        <v>2.1</v>
      </c>
      <c r="BY278" s="30"/>
      <c r="CD278" s="57"/>
      <c r="CE278" s="5" t="s">
        <v>64</v>
      </c>
      <c r="CF278" s="57"/>
    </row>
    <row r="279" spans="1:84" customFormat="1" ht="15" x14ac:dyDescent="0.25">
      <c r="A279" s="187" t="s">
        <v>171</v>
      </c>
      <c r="B279" s="187"/>
      <c r="C279" s="187"/>
      <c r="D279" s="187"/>
      <c r="E279" s="187"/>
      <c r="F279" s="187"/>
      <c r="G279" s="187"/>
      <c r="H279" s="187"/>
      <c r="I279" s="187"/>
      <c r="J279" s="187"/>
      <c r="K279" s="187"/>
      <c r="L279" s="50"/>
      <c r="M279" s="50"/>
      <c r="N279" s="50"/>
      <c r="O279" s="50"/>
      <c r="P279" s="59"/>
      <c r="Q279" s="59"/>
      <c r="R279" s="59"/>
      <c r="S279" s="59"/>
      <c r="BY279" s="30"/>
      <c r="CD279" s="57"/>
      <c r="CE279" s="5" t="s">
        <v>171</v>
      </c>
      <c r="CF279" s="57"/>
    </row>
    <row r="280" spans="1:84" customFormat="1" ht="15" x14ac:dyDescent="0.25">
      <c r="A280" s="187" t="s">
        <v>230</v>
      </c>
      <c r="B280" s="187"/>
      <c r="C280" s="187"/>
      <c r="D280" s="187"/>
      <c r="E280" s="187"/>
      <c r="F280" s="187"/>
      <c r="G280" s="187"/>
      <c r="H280" s="187"/>
      <c r="I280" s="187"/>
      <c r="J280" s="187"/>
      <c r="K280" s="187"/>
      <c r="L280" s="34">
        <v>64790.43</v>
      </c>
      <c r="M280" s="50"/>
      <c r="N280" s="50"/>
      <c r="O280" s="50"/>
      <c r="P280" s="59"/>
      <c r="Q280" s="59"/>
      <c r="R280" s="59"/>
      <c r="S280" s="59"/>
      <c r="BY280" s="30"/>
      <c r="CD280" s="57"/>
      <c r="CE280" s="5" t="s">
        <v>230</v>
      </c>
      <c r="CF280" s="57"/>
    </row>
    <row r="281" spans="1:84" customFormat="1" ht="15" x14ac:dyDescent="0.25">
      <c r="A281" s="187" t="s">
        <v>173</v>
      </c>
      <c r="B281" s="187"/>
      <c r="C281" s="187"/>
      <c r="D281" s="187"/>
      <c r="E281" s="187"/>
      <c r="F281" s="187"/>
      <c r="G281" s="187"/>
      <c r="H281" s="187"/>
      <c r="I281" s="187"/>
      <c r="J281" s="187"/>
      <c r="K281" s="187"/>
      <c r="L281" s="50"/>
      <c r="M281" s="50"/>
      <c r="N281" s="50"/>
      <c r="O281" s="50"/>
      <c r="P281" s="59"/>
      <c r="Q281" s="59"/>
      <c r="R281" s="59"/>
      <c r="S281" s="59"/>
      <c r="BY281" s="30"/>
      <c r="CD281" s="57"/>
      <c r="CE281" s="5" t="s">
        <v>173</v>
      </c>
      <c r="CF281" s="57"/>
    </row>
    <row r="282" spans="1:84" customFormat="1" ht="15" x14ac:dyDescent="0.25">
      <c r="A282" s="187" t="s">
        <v>174</v>
      </c>
      <c r="B282" s="187"/>
      <c r="C282" s="187"/>
      <c r="D282" s="187"/>
      <c r="E282" s="187"/>
      <c r="F282" s="187"/>
      <c r="G282" s="187"/>
      <c r="H282" s="187"/>
      <c r="I282" s="187"/>
      <c r="J282" s="187"/>
      <c r="K282" s="187"/>
      <c r="L282" s="50"/>
      <c r="M282" s="50"/>
      <c r="N282" s="50"/>
      <c r="O282" s="50"/>
      <c r="P282" s="59"/>
      <c r="Q282" s="59"/>
      <c r="R282" s="59"/>
      <c r="S282" s="59"/>
      <c r="BY282" s="30"/>
      <c r="CD282" s="57"/>
      <c r="CE282" s="5" t="s">
        <v>174</v>
      </c>
      <c r="CF282" s="57"/>
    </row>
    <row r="283" spans="1:84" customFormat="1" ht="15" x14ac:dyDescent="0.25">
      <c r="A283" s="187" t="s">
        <v>64</v>
      </c>
      <c r="B283" s="187"/>
      <c r="C283" s="187"/>
      <c r="D283" s="187"/>
      <c r="E283" s="187"/>
      <c r="F283" s="187"/>
      <c r="G283" s="187"/>
      <c r="H283" s="187"/>
      <c r="I283" s="187"/>
      <c r="J283" s="187"/>
      <c r="K283" s="187"/>
      <c r="L283" s="34">
        <v>64790.43</v>
      </c>
      <c r="M283" s="50"/>
      <c r="N283" s="50"/>
      <c r="O283" s="50"/>
      <c r="P283" s="59"/>
      <c r="Q283" s="59"/>
      <c r="R283" s="59"/>
      <c r="S283" s="59"/>
      <c r="BY283" s="30"/>
      <c r="CD283" s="57"/>
      <c r="CE283" s="5" t="s">
        <v>64</v>
      </c>
      <c r="CF283" s="57"/>
    </row>
    <row r="284" spans="1:84" customFormat="1" ht="15" x14ac:dyDescent="0.25">
      <c r="A284" s="187" t="s">
        <v>67</v>
      </c>
      <c r="B284" s="187"/>
      <c r="C284" s="187"/>
      <c r="D284" s="187"/>
      <c r="E284" s="187"/>
      <c r="F284" s="187"/>
      <c r="G284" s="187"/>
      <c r="H284" s="187"/>
      <c r="I284" s="187"/>
      <c r="J284" s="187"/>
      <c r="K284" s="187"/>
      <c r="L284" s="34">
        <v>210120.64</v>
      </c>
      <c r="M284" s="50"/>
      <c r="N284" s="50"/>
      <c r="O284" s="50"/>
      <c r="P284" s="59"/>
      <c r="Q284" s="60">
        <v>59.99</v>
      </c>
      <c r="R284" s="59"/>
      <c r="S284" s="67">
        <v>2.1</v>
      </c>
      <c r="BY284" s="30"/>
      <c r="CD284" s="57"/>
      <c r="CE284" s="5" t="s">
        <v>67</v>
      </c>
      <c r="CF284" s="57"/>
    </row>
    <row r="285" spans="1:84" customFormat="1" ht="15" x14ac:dyDescent="0.25">
      <c r="A285" s="187" t="s">
        <v>68</v>
      </c>
      <c r="B285" s="187"/>
      <c r="C285" s="187"/>
      <c r="D285" s="187"/>
      <c r="E285" s="187"/>
      <c r="F285" s="187"/>
      <c r="G285" s="187"/>
      <c r="H285" s="187"/>
      <c r="I285" s="187"/>
      <c r="J285" s="187"/>
      <c r="K285" s="187"/>
      <c r="L285" s="50"/>
      <c r="M285" s="50"/>
      <c r="N285" s="50"/>
      <c r="O285" s="50"/>
      <c r="P285" s="59"/>
      <c r="Q285" s="59"/>
      <c r="R285" s="59"/>
      <c r="S285" s="59"/>
      <c r="BY285" s="30"/>
      <c r="CD285" s="57"/>
      <c r="CE285" s="5" t="s">
        <v>68</v>
      </c>
      <c r="CF285" s="57"/>
    </row>
    <row r="286" spans="1:84" customFormat="1" ht="15" x14ac:dyDescent="0.25">
      <c r="A286" s="187" t="s">
        <v>69</v>
      </c>
      <c r="B286" s="187"/>
      <c r="C286" s="187"/>
      <c r="D286" s="187"/>
      <c r="E286" s="187"/>
      <c r="F286" s="187"/>
      <c r="G286" s="187"/>
      <c r="H286" s="187"/>
      <c r="I286" s="187"/>
      <c r="J286" s="187"/>
      <c r="K286" s="187"/>
      <c r="L286" s="34">
        <v>30283.89</v>
      </c>
      <c r="M286" s="50"/>
      <c r="N286" s="50"/>
      <c r="O286" s="50"/>
      <c r="P286" s="59"/>
      <c r="Q286" s="59"/>
      <c r="R286" s="59"/>
      <c r="S286" s="59"/>
      <c r="BY286" s="30"/>
      <c r="CD286" s="57"/>
      <c r="CE286" s="5" t="s">
        <v>69</v>
      </c>
      <c r="CF286" s="57"/>
    </row>
    <row r="287" spans="1:84" customFormat="1" ht="15" x14ac:dyDescent="0.25">
      <c r="A287" s="187" t="s">
        <v>124</v>
      </c>
      <c r="B287" s="187"/>
      <c r="C287" s="187"/>
      <c r="D287" s="187"/>
      <c r="E287" s="187"/>
      <c r="F287" s="187"/>
      <c r="G287" s="187"/>
      <c r="H287" s="187"/>
      <c r="I287" s="187"/>
      <c r="J287" s="187"/>
      <c r="K287" s="187"/>
      <c r="L287" s="34">
        <v>119166.26</v>
      </c>
      <c r="M287" s="50"/>
      <c r="N287" s="50"/>
      <c r="O287" s="50"/>
      <c r="P287" s="59"/>
      <c r="Q287" s="59"/>
      <c r="R287" s="59"/>
      <c r="S287" s="59"/>
      <c r="BY287" s="30"/>
      <c r="CD287" s="57"/>
      <c r="CE287" s="5" t="s">
        <v>124</v>
      </c>
      <c r="CF287" s="57"/>
    </row>
    <row r="288" spans="1:84" customFormat="1" ht="15" x14ac:dyDescent="0.25">
      <c r="A288" s="187" t="s">
        <v>70</v>
      </c>
      <c r="B288" s="187"/>
      <c r="C288" s="187"/>
      <c r="D288" s="187"/>
      <c r="E288" s="187"/>
      <c r="F288" s="187"/>
      <c r="G288" s="187"/>
      <c r="H288" s="187"/>
      <c r="I288" s="187"/>
      <c r="J288" s="187"/>
      <c r="K288" s="187"/>
      <c r="L288" s="34">
        <v>9277.85</v>
      </c>
      <c r="M288" s="50"/>
      <c r="N288" s="50"/>
      <c r="O288" s="50"/>
      <c r="P288" s="59"/>
      <c r="Q288" s="59"/>
      <c r="R288" s="59"/>
      <c r="S288" s="59"/>
      <c r="BY288" s="30"/>
      <c r="CD288" s="57"/>
      <c r="CE288" s="5" t="s">
        <v>70</v>
      </c>
      <c r="CF288" s="57"/>
    </row>
    <row r="289" spans="1:85" customFormat="1" ht="15" x14ac:dyDescent="0.25">
      <c r="A289" s="187" t="s">
        <v>71</v>
      </c>
      <c r="B289" s="187"/>
      <c r="C289" s="187"/>
      <c r="D289" s="187"/>
      <c r="E289" s="187"/>
      <c r="F289" s="187"/>
      <c r="G289" s="187"/>
      <c r="H289" s="187"/>
      <c r="I289" s="187"/>
      <c r="J289" s="187"/>
      <c r="K289" s="187"/>
      <c r="L289" s="34">
        <v>1836.51</v>
      </c>
      <c r="M289" s="50"/>
      <c r="N289" s="50"/>
      <c r="O289" s="50"/>
      <c r="P289" s="59"/>
      <c r="Q289" s="59"/>
      <c r="R289" s="59"/>
      <c r="S289" s="59"/>
      <c r="BY289" s="30"/>
      <c r="CD289" s="57"/>
      <c r="CE289" s="5" t="s">
        <v>71</v>
      </c>
      <c r="CF289" s="57"/>
    </row>
    <row r="290" spans="1:85" customFormat="1" ht="15" x14ac:dyDescent="0.25">
      <c r="A290" s="187" t="s">
        <v>72</v>
      </c>
      <c r="B290" s="187"/>
      <c r="C290" s="187"/>
      <c r="D290" s="187"/>
      <c r="E290" s="187"/>
      <c r="F290" s="187"/>
      <c r="G290" s="187"/>
      <c r="H290" s="187"/>
      <c r="I290" s="187"/>
      <c r="J290" s="187"/>
      <c r="K290" s="187"/>
      <c r="L290" s="34">
        <v>32762.81</v>
      </c>
      <c r="M290" s="50"/>
      <c r="N290" s="50"/>
      <c r="O290" s="50"/>
      <c r="P290" s="59"/>
      <c r="Q290" s="59"/>
      <c r="R290" s="59"/>
      <c r="S290" s="59"/>
      <c r="BY290" s="30"/>
      <c r="CD290" s="57"/>
      <c r="CE290" s="5" t="s">
        <v>72</v>
      </c>
      <c r="CF290" s="57"/>
    </row>
    <row r="291" spans="1:85" customFormat="1" ht="15" x14ac:dyDescent="0.25">
      <c r="A291" s="187" t="s">
        <v>73</v>
      </c>
      <c r="B291" s="187"/>
      <c r="C291" s="187"/>
      <c r="D291" s="187"/>
      <c r="E291" s="187"/>
      <c r="F291" s="187"/>
      <c r="G291" s="187"/>
      <c r="H291" s="187"/>
      <c r="I291" s="187"/>
      <c r="J291" s="187"/>
      <c r="K291" s="187"/>
      <c r="L291" s="34">
        <v>18629.830000000002</v>
      </c>
      <c r="M291" s="50"/>
      <c r="N291" s="50"/>
      <c r="O291" s="50"/>
      <c r="P291" s="59"/>
      <c r="Q291" s="59"/>
      <c r="R291" s="59"/>
      <c r="S291" s="59"/>
      <c r="BY291" s="30"/>
      <c r="CD291" s="57"/>
      <c r="CE291" s="5" t="s">
        <v>73</v>
      </c>
      <c r="CF291" s="57"/>
    </row>
    <row r="292" spans="1:85" customFormat="1" ht="15" x14ac:dyDescent="0.25">
      <c r="A292" s="183" t="s">
        <v>231</v>
      </c>
      <c r="B292" s="183"/>
      <c r="C292" s="183"/>
      <c r="D292" s="183"/>
      <c r="E292" s="183"/>
      <c r="F292" s="183"/>
      <c r="G292" s="183"/>
      <c r="H292" s="183"/>
      <c r="I292" s="183"/>
      <c r="J292" s="183"/>
      <c r="K292" s="183"/>
      <c r="L292" s="54">
        <v>210120.64</v>
      </c>
      <c r="M292" s="58"/>
      <c r="N292" s="58"/>
      <c r="O292" s="58"/>
      <c r="P292" s="59"/>
      <c r="Q292" s="56">
        <v>59.99</v>
      </c>
      <c r="R292" s="59"/>
      <c r="S292" s="66">
        <v>2.1</v>
      </c>
      <c r="BY292" s="30"/>
      <c r="CD292" s="57"/>
      <c r="CF292" s="57" t="s">
        <v>231</v>
      </c>
    </row>
    <row r="293" spans="1:85" customFormat="1" ht="15" x14ac:dyDescent="0.25">
      <c r="A293" s="193" t="s">
        <v>232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BY293" s="30" t="s">
        <v>232</v>
      </c>
      <c r="CD293" s="57"/>
      <c r="CF293" s="57"/>
    </row>
    <row r="294" spans="1:85" customFormat="1" ht="78.75" x14ac:dyDescent="0.25">
      <c r="A294" s="31" t="s">
        <v>233</v>
      </c>
      <c r="B294" s="32" t="s">
        <v>128</v>
      </c>
      <c r="C294" s="190" t="s">
        <v>129</v>
      </c>
      <c r="D294" s="190"/>
      <c r="E294" s="190"/>
      <c r="F294" s="31" t="s">
        <v>130</v>
      </c>
      <c r="G294" s="64">
        <v>0.22320000000000001</v>
      </c>
      <c r="H294" s="34">
        <v>19228.28</v>
      </c>
      <c r="I294" s="34">
        <v>12968.12</v>
      </c>
      <c r="J294" s="35">
        <v>614.61</v>
      </c>
      <c r="K294" s="35">
        <v>32.17</v>
      </c>
      <c r="L294" s="34">
        <v>103527.3</v>
      </c>
      <c r="M294" s="34">
        <v>90365.83</v>
      </c>
      <c r="N294" s="34">
        <v>1669.48</v>
      </c>
      <c r="O294" s="35">
        <v>224.14</v>
      </c>
      <c r="P294" s="37">
        <v>801.98699999999997</v>
      </c>
      <c r="Q294" s="51">
        <v>179</v>
      </c>
      <c r="R294" s="37">
        <v>28.082999999999998</v>
      </c>
      <c r="S294" s="35">
        <v>6.27</v>
      </c>
      <c r="BY294" s="30"/>
      <c r="BZ294" s="5" t="s">
        <v>129</v>
      </c>
      <c r="CD294" s="57"/>
      <c r="CF294" s="57"/>
    </row>
    <row r="295" spans="1:85" customFormat="1" ht="15" x14ac:dyDescent="0.25">
      <c r="A295" s="52"/>
      <c r="B295" s="53"/>
      <c r="C295" s="191" t="s">
        <v>234</v>
      </c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2"/>
      <c r="BY295" s="30"/>
      <c r="CC295" s="6" t="s">
        <v>234</v>
      </c>
      <c r="CD295" s="57"/>
      <c r="CF295" s="57"/>
    </row>
    <row r="296" spans="1:85" customFormat="1" ht="15" x14ac:dyDescent="0.25">
      <c r="A296" s="38"/>
      <c r="B296" s="53"/>
      <c r="C296" s="191" t="s">
        <v>132</v>
      </c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2"/>
      <c r="BY296" s="30"/>
      <c r="CD296" s="57"/>
      <c r="CF296" s="57"/>
      <c r="CG296" s="6" t="s">
        <v>132</v>
      </c>
    </row>
    <row r="297" spans="1:85" customFormat="1" ht="56.25" x14ac:dyDescent="0.25">
      <c r="A297" s="38"/>
      <c r="B297" s="39" t="s">
        <v>39</v>
      </c>
      <c r="C297" s="188" t="s">
        <v>40</v>
      </c>
      <c r="D297" s="188"/>
      <c r="E297" s="188"/>
      <c r="F297" s="188"/>
      <c r="G297" s="188"/>
      <c r="H297" s="188"/>
      <c r="I297" s="188"/>
      <c r="J297" s="188"/>
      <c r="K297" s="188"/>
      <c r="L297" s="188"/>
      <c r="M297" s="188"/>
      <c r="N297" s="188"/>
      <c r="O297" s="188"/>
      <c r="P297" s="188"/>
      <c r="Q297" s="188"/>
      <c r="R297" s="188"/>
      <c r="S297" s="189"/>
      <c r="BY297" s="30"/>
      <c r="CA297" s="5" t="s">
        <v>40</v>
      </c>
      <c r="CD297" s="57"/>
      <c r="CF297" s="57"/>
    </row>
    <row r="298" spans="1:85" customFormat="1" ht="15" x14ac:dyDescent="0.25">
      <c r="A298" s="38"/>
      <c r="B298" s="40" t="s">
        <v>35</v>
      </c>
      <c r="C298" s="188" t="s">
        <v>41</v>
      </c>
      <c r="D298" s="188"/>
      <c r="E298" s="188"/>
      <c r="F298" s="188"/>
      <c r="G298" s="188"/>
      <c r="H298" s="188"/>
      <c r="I298" s="188"/>
      <c r="J298" s="188"/>
      <c r="K298" s="188"/>
      <c r="L298" s="188"/>
      <c r="M298" s="188"/>
      <c r="N298" s="188"/>
      <c r="O298" s="188"/>
      <c r="P298" s="188"/>
      <c r="Q298" s="188"/>
      <c r="R298" s="188"/>
      <c r="S298" s="189"/>
      <c r="BY298" s="30"/>
      <c r="CB298" s="5" t="s">
        <v>41</v>
      </c>
      <c r="CD298" s="57"/>
      <c r="CF298" s="57"/>
    </row>
    <row r="299" spans="1:85" customFormat="1" ht="15" x14ac:dyDescent="0.25">
      <c r="A299" s="41"/>
      <c r="B299" s="42"/>
      <c r="C299" s="42"/>
      <c r="D299" s="42"/>
      <c r="E299" s="43" t="s">
        <v>235</v>
      </c>
      <c r="F299" s="44"/>
      <c r="G299" s="45"/>
      <c r="H299" s="15"/>
      <c r="I299" s="15"/>
      <c r="J299" s="15"/>
      <c r="K299" s="15"/>
      <c r="L299" s="46">
        <v>92401.77</v>
      </c>
      <c r="M299" s="47"/>
      <c r="N299" s="47"/>
      <c r="O299" s="47"/>
      <c r="P299" s="47"/>
      <c r="Q299" s="47"/>
      <c r="R299" s="15"/>
      <c r="S299" s="48"/>
      <c r="BY299" s="30"/>
      <c r="CD299" s="57"/>
      <c r="CF299" s="57"/>
    </row>
    <row r="300" spans="1:85" customFormat="1" ht="15" x14ac:dyDescent="0.25">
      <c r="A300" s="41"/>
      <c r="B300" s="42"/>
      <c r="C300" s="42"/>
      <c r="D300" s="42"/>
      <c r="E300" s="43" t="s">
        <v>236</v>
      </c>
      <c r="F300" s="44"/>
      <c r="G300" s="45"/>
      <c r="H300" s="15"/>
      <c r="I300" s="15"/>
      <c r="J300" s="15"/>
      <c r="K300" s="15"/>
      <c r="L300" s="46">
        <v>52542.18</v>
      </c>
      <c r="M300" s="47"/>
      <c r="N300" s="47"/>
      <c r="O300" s="47"/>
      <c r="P300" s="47"/>
      <c r="Q300" s="47"/>
      <c r="R300" s="15"/>
      <c r="S300" s="48"/>
      <c r="BY300" s="30"/>
      <c r="CD300" s="57"/>
      <c r="CF300" s="57"/>
    </row>
    <row r="301" spans="1:85" customFormat="1" ht="33.75" x14ac:dyDescent="0.25">
      <c r="A301" s="31" t="s">
        <v>237</v>
      </c>
      <c r="B301" s="32" t="s">
        <v>136</v>
      </c>
      <c r="C301" s="190" t="s">
        <v>137</v>
      </c>
      <c r="D301" s="190"/>
      <c r="E301" s="190"/>
      <c r="F301" s="31" t="s">
        <v>138</v>
      </c>
      <c r="G301" s="49">
        <v>5.96</v>
      </c>
      <c r="H301" s="34">
        <v>358.19</v>
      </c>
      <c r="I301" s="50"/>
      <c r="J301" s="35">
        <v>358.19</v>
      </c>
      <c r="K301" s="35">
        <v>28.21</v>
      </c>
      <c r="L301" s="34">
        <v>25980.7</v>
      </c>
      <c r="M301" s="50"/>
      <c r="N301" s="34">
        <v>25980.7</v>
      </c>
      <c r="O301" s="34">
        <v>5248.98</v>
      </c>
      <c r="P301" s="51">
        <v>0</v>
      </c>
      <c r="Q301" s="51">
        <v>0</v>
      </c>
      <c r="R301" s="51">
        <v>0</v>
      </c>
      <c r="S301" s="51">
        <v>0</v>
      </c>
      <c r="BY301" s="30"/>
      <c r="BZ301" s="5" t="s">
        <v>137</v>
      </c>
      <c r="CD301" s="57"/>
      <c r="CF301" s="57"/>
    </row>
    <row r="302" spans="1:85" customFormat="1" ht="56.25" x14ac:dyDescent="0.25">
      <c r="A302" s="38"/>
      <c r="B302" s="39" t="s">
        <v>39</v>
      </c>
      <c r="C302" s="188" t="s">
        <v>40</v>
      </c>
      <c r="D302" s="188"/>
      <c r="E302" s="188"/>
      <c r="F302" s="188"/>
      <c r="G302" s="188"/>
      <c r="H302" s="188"/>
      <c r="I302" s="188"/>
      <c r="J302" s="188"/>
      <c r="K302" s="188"/>
      <c r="L302" s="188"/>
      <c r="M302" s="188"/>
      <c r="N302" s="188"/>
      <c r="O302" s="188"/>
      <c r="P302" s="188"/>
      <c r="Q302" s="188"/>
      <c r="R302" s="188"/>
      <c r="S302" s="189"/>
      <c r="BY302" s="30"/>
      <c r="CA302" s="5" t="s">
        <v>40</v>
      </c>
      <c r="CD302" s="57"/>
      <c r="CF302" s="57"/>
    </row>
    <row r="303" spans="1:85" customFormat="1" ht="15" x14ac:dyDescent="0.25">
      <c r="A303" s="38"/>
      <c r="B303" s="40" t="s">
        <v>35</v>
      </c>
      <c r="C303" s="188" t="s">
        <v>41</v>
      </c>
      <c r="D303" s="188"/>
      <c r="E303" s="188"/>
      <c r="F303" s="188"/>
      <c r="G303" s="188"/>
      <c r="H303" s="188"/>
      <c r="I303" s="188"/>
      <c r="J303" s="188"/>
      <c r="K303" s="188"/>
      <c r="L303" s="188"/>
      <c r="M303" s="188"/>
      <c r="N303" s="188"/>
      <c r="O303" s="188"/>
      <c r="P303" s="188"/>
      <c r="Q303" s="188"/>
      <c r="R303" s="188"/>
      <c r="S303" s="189"/>
      <c r="BY303" s="30"/>
      <c r="CB303" s="5" t="s">
        <v>41</v>
      </c>
      <c r="CD303" s="57"/>
      <c r="CF303" s="57"/>
    </row>
    <row r="304" spans="1:85" customFormat="1" ht="15" x14ac:dyDescent="0.25">
      <c r="A304" s="41"/>
      <c r="B304" s="42"/>
      <c r="C304" s="42"/>
      <c r="D304" s="42"/>
      <c r="E304" s="43" t="s">
        <v>238</v>
      </c>
      <c r="F304" s="44"/>
      <c r="G304" s="45"/>
      <c r="H304" s="15"/>
      <c r="I304" s="15"/>
      <c r="J304" s="15"/>
      <c r="K304" s="15"/>
      <c r="L304" s="46">
        <v>5353.96</v>
      </c>
      <c r="M304" s="47"/>
      <c r="N304" s="47"/>
      <c r="O304" s="47"/>
      <c r="P304" s="47"/>
      <c r="Q304" s="47"/>
      <c r="R304" s="15"/>
      <c r="S304" s="48"/>
      <c r="BY304" s="30"/>
      <c r="CD304" s="57"/>
      <c r="CF304" s="57"/>
    </row>
    <row r="305" spans="1:84" customFormat="1" ht="15" x14ac:dyDescent="0.25">
      <c r="A305" s="41"/>
      <c r="B305" s="42"/>
      <c r="C305" s="42"/>
      <c r="D305" s="42"/>
      <c r="E305" s="43" t="s">
        <v>239</v>
      </c>
      <c r="F305" s="44"/>
      <c r="G305" s="45"/>
      <c r="H305" s="15"/>
      <c r="I305" s="15"/>
      <c r="J305" s="15"/>
      <c r="K305" s="15"/>
      <c r="L305" s="46">
        <v>3044.41</v>
      </c>
      <c r="M305" s="47"/>
      <c r="N305" s="47"/>
      <c r="O305" s="47"/>
      <c r="P305" s="47"/>
      <c r="Q305" s="47"/>
      <c r="R305" s="15"/>
      <c r="S305" s="48"/>
      <c r="BY305" s="30"/>
      <c r="CD305" s="57"/>
      <c r="CF305" s="57"/>
    </row>
    <row r="306" spans="1:84" customFormat="1" ht="33.75" x14ac:dyDescent="0.25">
      <c r="A306" s="31" t="s">
        <v>240</v>
      </c>
      <c r="B306" s="32" t="s">
        <v>142</v>
      </c>
      <c r="C306" s="190" t="s">
        <v>143</v>
      </c>
      <c r="D306" s="190"/>
      <c r="E306" s="190"/>
      <c r="F306" s="31" t="s">
        <v>105</v>
      </c>
      <c r="G306" s="49">
        <v>22.65</v>
      </c>
      <c r="H306" s="34">
        <v>935.75</v>
      </c>
      <c r="I306" s="50"/>
      <c r="J306" s="50"/>
      <c r="K306" s="50"/>
      <c r="L306" s="34">
        <v>193296.01</v>
      </c>
      <c r="M306" s="50"/>
      <c r="N306" s="50"/>
      <c r="O306" s="50"/>
      <c r="P306" s="51">
        <v>0</v>
      </c>
      <c r="Q306" s="51">
        <v>0</v>
      </c>
      <c r="R306" s="51">
        <v>0</v>
      </c>
      <c r="S306" s="51">
        <v>0</v>
      </c>
      <c r="BY306" s="30"/>
      <c r="BZ306" s="5" t="s">
        <v>143</v>
      </c>
      <c r="CD306" s="57"/>
      <c r="CF306" s="57"/>
    </row>
    <row r="307" spans="1:84" customFormat="1" ht="15" x14ac:dyDescent="0.25">
      <c r="A307" s="38"/>
      <c r="B307" s="40" t="s">
        <v>35</v>
      </c>
      <c r="C307" s="188" t="s">
        <v>41</v>
      </c>
      <c r="D307" s="188"/>
      <c r="E307" s="188"/>
      <c r="F307" s="188"/>
      <c r="G307" s="188"/>
      <c r="H307" s="188"/>
      <c r="I307" s="188"/>
      <c r="J307" s="188"/>
      <c r="K307" s="188"/>
      <c r="L307" s="188"/>
      <c r="M307" s="188"/>
      <c r="N307" s="188"/>
      <c r="O307" s="188"/>
      <c r="P307" s="188"/>
      <c r="Q307" s="188"/>
      <c r="R307" s="188"/>
      <c r="S307" s="189"/>
      <c r="BY307" s="30"/>
      <c r="CB307" s="5" t="s">
        <v>41</v>
      </c>
      <c r="CD307" s="57"/>
      <c r="CF307" s="57"/>
    </row>
    <row r="308" spans="1:84" customFormat="1" ht="33.75" x14ac:dyDescent="0.25">
      <c r="A308" s="31" t="s">
        <v>241</v>
      </c>
      <c r="B308" s="32" t="s">
        <v>145</v>
      </c>
      <c r="C308" s="190" t="s">
        <v>146</v>
      </c>
      <c r="D308" s="190"/>
      <c r="E308" s="190"/>
      <c r="F308" s="31" t="s">
        <v>147</v>
      </c>
      <c r="G308" s="64">
        <v>1.0962000000000001</v>
      </c>
      <c r="H308" s="34">
        <v>10116.56</v>
      </c>
      <c r="I308" s="50"/>
      <c r="J308" s="50"/>
      <c r="K308" s="50"/>
      <c r="L308" s="34">
        <v>101138.73</v>
      </c>
      <c r="M308" s="50"/>
      <c r="N308" s="50"/>
      <c r="O308" s="50"/>
      <c r="P308" s="51">
        <v>0</v>
      </c>
      <c r="Q308" s="51">
        <v>0</v>
      </c>
      <c r="R308" s="51">
        <v>0</v>
      </c>
      <c r="S308" s="51">
        <v>0</v>
      </c>
      <c r="BY308" s="30"/>
      <c r="BZ308" s="5" t="s">
        <v>146</v>
      </c>
      <c r="CD308" s="57"/>
      <c r="CF308" s="57"/>
    </row>
    <row r="309" spans="1:84" customFormat="1" ht="15" x14ac:dyDescent="0.25">
      <c r="A309" s="52"/>
      <c r="B309" s="53"/>
      <c r="C309" s="191" t="s">
        <v>242</v>
      </c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2"/>
      <c r="BY309" s="30"/>
      <c r="CC309" s="6" t="s">
        <v>242</v>
      </c>
      <c r="CD309" s="57"/>
      <c r="CF309" s="57"/>
    </row>
    <row r="310" spans="1:84" customFormat="1" ht="15" x14ac:dyDescent="0.25">
      <c r="A310" s="38"/>
      <c r="B310" s="40" t="s">
        <v>35</v>
      </c>
      <c r="C310" s="188" t="s">
        <v>41</v>
      </c>
      <c r="D310" s="188"/>
      <c r="E310" s="188"/>
      <c r="F310" s="188"/>
      <c r="G310" s="188"/>
      <c r="H310" s="188"/>
      <c r="I310" s="188"/>
      <c r="J310" s="188"/>
      <c r="K310" s="188"/>
      <c r="L310" s="188"/>
      <c r="M310" s="188"/>
      <c r="N310" s="188"/>
      <c r="O310" s="188"/>
      <c r="P310" s="188"/>
      <c r="Q310" s="188"/>
      <c r="R310" s="188"/>
      <c r="S310" s="189"/>
      <c r="BY310" s="30"/>
      <c r="CB310" s="5" t="s">
        <v>41</v>
      </c>
      <c r="CD310" s="57"/>
      <c r="CF310" s="57"/>
    </row>
    <row r="311" spans="1:84" customFormat="1" ht="33.75" x14ac:dyDescent="0.25">
      <c r="A311" s="31" t="s">
        <v>243</v>
      </c>
      <c r="B311" s="32" t="s">
        <v>150</v>
      </c>
      <c r="C311" s="190" t="s">
        <v>151</v>
      </c>
      <c r="D311" s="190"/>
      <c r="E311" s="190"/>
      <c r="F311" s="31" t="s">
        <v>147</v>
      </c>
      <c r="G311" s="64">
        <v>1.0962000000000001</v>
      </c>
      <c r="H311" s="34">
        <v>827.86</v>
      </c>
      <c r="I311" s="50"/>
      <c r="J311" s="50"/>
      <c r="K311" s="50"/>
      <c r="L311" s="34">
        <v>8276.4</v>
      </c>
      <c r="M311" s="50"/>
      <c r="N311" s="50"/>
      <c r="O311" s="50"/>
      <c r="P311" s="51">
        <v>0</v>
      </c>
      <c r="Q311" s="51">
        <v>0</v>
      </c>
      <c r="R311" s="51">
        <v>0</v>
      </c>
      <c r="S311" s="51">
        <v>0</v>
      </c>
      <c r="BY311" s="30"/>
      <c r="BZ311" s="5" t="s">
        <v>151</v>
      </c>
      <c r="CD311" s="57"/>
      <c r="CF311" s="57"/>
    </row>
    <row r="312" spans="1:84" customFormat="1" ht="15" x14ac:dyDescent="0.25">
      <c r="A312" s="38"/>
      <c r="B312" s="40" t="s">
        <v>35</v>
      </c>
      <c r="C312" s="188" t="s">
        <v>41</v>
      </c>
      <c r="D312" s="188"/>
      <c r="E312" s="188"/>
      <c r="F312" s="188"/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9"/>
      <c r="BY312" s="30"/>
      <c r="CB312" s="5" t="s">
        <v>41</v>
      </c>
      <c r="CD312" s="57"/>
      <c r="CF312" s="57"/>
    </row>
    <row r="313" spans="1:84" customFormat="1" ht="33.75" x14ac:dyDescent="0.25">
      <c r="A313" s="31" t="s">
        <v>244</v>
      </c>
      <c r="B313" s="32" t="s">
        <v>153</v>
      </c>
      <c r="C313" s="190" t="s">
        <v>154</v>
      </c>
      <c r="D313" s="190"/>
      <c r="E313" s="190"/>
      <c r="F313" s="31" t="s">
        <v>147</v>
      </c>
      <c r="G313" s="62">
        <v>0.12474</v>
      </c>
      <c r="H313" s="34">
        <v>6514.46</v>
      </c>
      <c r="I313" s="50"/>
      <c r="J313" s="50"/>
      <c r="K313" s="50"/>
      <c r="L313" s="34">
        <v>7411.04</v>
      </c>
      <c r="M313" s="50"/>
      <c r="N313" s="50"/>
      <c r="O313" s="50"/>
      <c r="P313" s="51">
        <v>0</v>
      </c>
      <c r="Q313" s="51">
        <v>0</v>
      </c>
      <c r="R313" s="51">
        <v>0</v>
      </c>
      <c r="S313" s="51">
        <v>0</v>
      </c>
      <c r="BY313" s="30"/>
      <c r="BZ313" s="5" t="s">
        <v>154</v>
      </c>
      <c r="CD313" s="57"/>
      <c r="CF313" s="57"/>
    </row>
    <row r="314" spans="1:84" customFormat="1" ht="15" x14ac:dyDescent="0.25">
      <c r="A314" s="52"/>
      <c r="B314" s="53"/>
      <c r="C314" s="191" t="s">
        <v>245</v>
      </c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2"/>
      <c r="BY314" s="30"/>
      <c r="CC314" s="6" t="s">
        <v>245</v>
      </c>
      <c r="CD314" s="57"/>
      <c r="CF314" s="57"/>
    </row>
    <row r="315" spans="1:84" customFormat="1" ht="15" x14ac:dyDescent="0.25">
      <c r="A315" s="38"/>
      <c r="B315" s="40" t="s">
        <v>35</v>
      </c>
      <c r="C315" s="188" t="s">
        <v>41</v>
      </c>
      <c r="D315" s="188"/>
      <c r="E315" s="188"/>
      <c r="F315" s="188"/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9"/>
      <c r="BY315" s="30"/>
      <c r="CB315" s="5" t="s">
        <v>41</v>
      </c>
      <c r="CD315" s="57"/>
      <c r="CF315" s="57"/>
    </row>
    <row r="316" spans="1:84" customFormat="1" ht="33.75" x14ac:dyDescent="0.25">
      <c r="A316" s="31" t="s">
        <v>246</v>
      </c>
      <c r="B316" s="32" t="s">
        <v>153</v>
      </c>
      <c r="C316" s="190" t="s">
        <v>154</v>
      </c>
      <c r="D316" s="190"/>
      <c r="E316" s="190"/>
      <c r="F316" s="31" t="s">
        <v>147</v>
      </c>
      <c r="G316" s="64">
        <v>7.5600000000000001E-2</v>
      </c>
      <c r="H316" s="34">
        <v>6514.46</v>
      </c>
      <c r="I316" s="50"/>
      <c r="J316" s="50"/>
      <c r="K316" s="50"/>
      <c r="L316" s="34">
        <v>4491.54</v>
      </c>
      <c r="M316" s="50"/>
      <c r="N316" s="50"/>
      <c r="O316" s="50"/>
      <c r="P316" s="51">
        <v>0</v>
      </c>
      <c r="Q316" s="51">
        <v>0</v>
      </c>
      <c r="R316" s="51">
        <v>0</v>
      </c>
      <c r="S316" s="51">
        <v>0</v>
      </c>
      <c r="BY316" s="30"/>
      <c r="BZ316" s="5" t="s">
        <v>154</v>
      </c>
      <c r="CD316" s="57"/>
      <c r="CF316" s="57"/>
    </row>
    <row r="317" spans="1:84" customFormat="1" ht="15" x14ac:dyDescent="0.25">
      <c r="A317" s="52"/>
      <c r="B317" s="53"/>
      <c r="C317" s="191" t="s">
        <v>247</v>
      </c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2"/>
      <c r="BY317" s="30"/>
      <c r="CC317" s="6" t="s">
        <v>247</v>
      </c>
      <c r="CD317" s="57"/>
      <c r="CF317" s="57"/>
    </row>
    <row r="318" spans="1:84" customFormat="1" ht="15" x14ac:dyDescent="0.25">
      <c r="A318" s="38"/>
      <c r="B318" s="40" t="s">
        <v>35</v>
      </c>
      <c r="C318" s="188" t="s">
        <v>41</v>
      </c>
      <c r="D318" s="188"/>
      <c r="E318" s="188"/>
      <c r="F318" s="188"/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9"/>
      <c r="BY318" s="30"/>
      <c r="CB318" s="5" t="s">
        <v>41</v>
      </c>
      <c r="CD318" s="57"/>
      <c r="CF318" s="57"/>
    </row>
    <row r="319" spans="1:84" customFormat="1" ht="33.75" x14ac:dyDescent="0.25">
      <c r="A319" s="31" t="s">
        <v>248</v>
      </c>
      <c r="B319" s="32" t="s">
        <v>153</v>
      </c>
      <c r="C319" s="190" t="s">
        <v>154</v>
      </c>
      <c r="D319" s="190"/>
      <c r="E319" s="190"/>
      <c r="F319" s="31" t="s">
        <v>147</v>
      </c>
      <c r="G319" s="62">
        <v>5.1839999999999997E-2</v>
      </c>
      <c r="H319" s="34">
        <v>6514.46</v>
      </c>
      <c r="I319" s="50"/>
      <c r="J319" s="50"/>
      <c r="K319" s="50"/>
      <c r="L319" s="34">
        <v>3079.91</v>
      </c>
      <c r="M319" s="50"/>
      <c r="N319" s="50"/>
      <c r="O319" s="50"/>
      <c r="P319" s="51">
        <v>0</v>
      </c>
      <c r="Q319" s="51">
        <v>0</v>
      </c>
      <c r="R319" s="51">
        <v>0</v>
      </c>
      <c r="S319" s="51">
        <v>0</v>
      </c>
      <c r="BY319" s="30"/>
      <c r="BZ319" s="5" t="s">
        <v>154</v>
      </c>
      <c r="CD319" s="57"/>
      <c r="CF319" s="57"/>
    </row>
    <row r="320" spans="1:84" customFormat="1" ht="15" x14ac:dyDescent="0.25">
      <c r="A320" s="52"/>
      <c r="B320" s="53"/>
      <c r="C320" s="191" t="s">
        <v>249</v>
      </c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2"/>
      <c r="BY320" s="30"/>
      <c r="CC320" s="6" t="s">
        <v>249</v>
      </c>
      <c r="CD320" s="57"/>
      <c r="CF320" s="57"/>
    </row>
    <row r="321" spans="1:84" customFormat="1" ht="15" x14ac:dyDescent="0.25">
      <c r="A321" s="38"/>
      <c r="B321" s="40" t="s">
        <v>35</v>
      </c>
      <c r="C321" s="188" t="s">
        <v>41</v>
      </c>
      <c r="D321" s="188"/>
      <c r="E321" s="188"/>
      <c r="F321" s="188"/>
      <c r="G321" s="188"/>
      <c r="H321" s="188"/>
      <c r="I321" s="188"/>
      <c r="J321" s="188"/>
      <c r="K321" s="188"/>
      <c r="L321" s="188"/>
      <c r="M321" s="188"/>
      <c r="N321" s="188"/>
      <c r="O321" s="188"/>
      <c r="P321" s="188"/>
      <c r="Q321" s="188"/>
      <c r="R321" s="188"/>
      <c r="S321" s="189"/>
      <c r="BY321" s="30"/>
      <c r="CB321" s="5" t="s">
        <v>41</v>
      </c>
      <c r="CD321" s="57"/>
      <c r="CF321" s="57"/>
    </row>
    <row r="322" spans="1:84" customFormat="1" ht="33.75" x14ac:dyDescent="0.25">
      <c r="A322" s="31" t="s">
        <v>250</v>
      </c>
      <c r="B322" s="32" t="s">
        <v>161</v>
      </c>
      <c r="C322" s="190" t="s">
        <v>162</v>
      </c>
      <c r="D322" s="190"/>
      <c r="E322" s="190"/>
      <c r="F322" s="31" t="s">
        <v>147</v>
      </c>
      <c r="G322" s="62">
        <v>0.25218000000000002</v>
      </c>
      <c r="H322" s="34">
        <v>1443.73</v>
      </c>
      <c r="I322" s="50"/>
      <c r="J322" s="50"/>
      <c r="K322" s="50"/>
      <c r="L322" s="34">
        <v>3320.41</v>
      </c>
      <c r="M322" s="50"/>
      <c r="N322" s="50"/>
      <c r="O322" s="50"/>
      <c r="P322" s="51">
        <v>0</v>
      </c>
      <c r="Q322" s="51">
        <v>0</v>
      </c>
      <c r="R322" s="51">
        <v>0</v>
      </c>
      <c r="S322" s="51">
        <v>0</v>
      </c>
      <c r="BY322" s="30"/>
      <c r="BZ322" s="5" t="s">
        <v>162</v>
      </c>
      <c r="CD322" s="57"/>
      <c r="CF322" s="57"/>
    </row>
    <row r="323" spans="1:84" customFormat="1" ht="15" x14ac:dyDescent="0.25">
      <c r="A323" s="52"/>
      <c r="B323" s="53"/>
      <c r="C323" s="191" t="s">
        <v>251</v>
      </c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2"/>
      <c r="BY323" s="30"/>
      <c r="CC323" s="6" t="s">
        <v>251</v>
      </c>
      <c r="CD323" s="57"/>
      <c r="CF323" s="57"/>
    </row>
    <row r="324" spans="1:84" customFormat="1" ht="15" x14ac:dyDescent="0.25">
      <c r="A324" s="38"/>
      <c r="B324" s="40" t="s">
        <v>35</v>
      </c>
      <c r="C324" s="188" t="s">
        <v>41</v>
      </c>
      <c r="D324" s="188"/>
      <c r="E324" s="188"/>
      <c r="F324" s="188"/>
      <c r="G324" s="188"/>
      <c r="H324" s="188"/>
      <c r="I324" s="188"/>
      <c r="J324" s="188"/>
      <c r="K324" s="188"/>
      <c r="L324" s="188"/>
      <c r="M324" s="188"/>
      <c r="N324" s="188"/>
      <c r="O324" s="188"/>
      <c r="P324" s="188"/>
      <c r="Q324" s="188"/>
      <c r="R324" s="188"/>
      <c r="S324" s="189"/>
      <c r="BY324" s="30"/>
      <c r="CB324" s="5" t="s">
        <v>41</v>
      </c>
      <c r="CD324" s="57"/>
      <c r="CF324" s="57"/>
    </row>
    <row r="325" spans="1:84" customFormat="1" ht="15" x14ac:dyDescent="0.25">
      <c r="A325" s="183" t="s">
        <v>53</v>
      </c>
      <c r="B325" s="183"/>
      <c r="C325" s="183"/>
      <c r="D325" s="183"/>
      <c r="E325" s="183"/>
      <c r="F325" s="183"/>
      <c r="G325" s="183"/>
      <c r="H325" s="183"/>
      <c r="I325" s="183"/>
      <c r="J325" s="183"/>
      <c r="K325" s="183"/>
      <c r="L325" s="54">
        <v>450522.04</v>
      </c>
      <c r="M325" s="54">
        <v>90365.83</v>
      </c>
      <c r="N325" s="54">
        <v>27650.18</v>
      </c>
      <c r="O325" s="54">
        <v>5473.12</v>
      </c>
      <c r="P325" s="55"/>
      <c r="Q325" s="68">
        <v>179</v>
      </c>
      <c r="R325" s="55"/>
      <c r="S325" s="56">
        <v>6.27</v>
      </c>
      <c r="BY325" s="30"/>
      <c r="CD325" s="57" t="s">
        <v>53</v>
      </c>
      <c r="CF325" s="57"/>
    </row>
    <row r="326" spans="1:84" customFormat="1" ht="15" x14ac:dyDescent="0.25">
      <c r="A326" s="183" t="s">
        <v>54</v>
      </c>
      <c r="B326" s="183"/>
      <c r="C326" s="183"/>
      <c r="D326" s="183"/>
      <c r="E326" s="183"/>
      <c r="F326" s="183"/>
      <c r="G326" s="183"/>
      <c r="H326" s="183"/>
      <c r="I326" s="183"/>
      <c r="J326" s="183"/>
      <c r="K326" s="183"/>
      <c r="L326" s="54">
        <v>97755.73</v>
      </c>
      <c r="M326" s="58"/>
      <c r="N326" s="58"/>
      <c r="O326" s="58"/>
      <c r="P326" s="55"/>
      <c r="Q326" s="55"/>
      <c r="R326" s="55"/>
      <c r="S326" s="55"/>
      <c r="BY326" s="30"/>
      <c r="CD326" s="57" t="s">
        <v>54</v>
      </c>
      <c r="CF326" s="57"/>
    </row>
    <row r="327" spans="1:84" customFormat="1" ht="15" x14ac:dyDescent="0.25">
      <c r="A327" s="187" t="s">
        <v>55</v>
      </c>
      <c r="B327" s="187"/>
      <c r="C327" s="187"/>
      <c r="D327" s="187"/>
      <c r="E327" s="187"/>
      <c r="F327" s="187"/>
      <c r="G327" s="187"/>
      <c r="H327" s="187"/>
      <c r="I327" s="187"/>
      <c r="J327" s="187"/>
      <c r="K327" s="187"/>
      <c r="L327" s="50"/>
      <c r="M327" s="50"/>
      <c r="N327" s="50"/>
      <c r="O327" s="50"/>
      <c r="P327" s="59"/>
      <c r="Q327" s="59"/>
      <c r="R327" s="59"/>
      <c r="S327" s="59"/>
      <c r="BY327" s="30"/>
      <c r="CD327" s="57"/>
      <c r="CE327" s="5" t="s">
        <v>55</v>
      </c>
      <c r="CF327" s="57"/>
    </row>
    <row r="328" spans="1:84" customFormat="1" ht="15" x14ac:dyDescent="0.25">
      <c r="A328" s="187" t="s">
        <v>252</v>
      </c>
      <c r="B328" s="187"/>
      <c r="C328" s="187"/>
      <c r="D328" s="187"/>
      <c r="E328" s="187"/>
      <c r="F328" s="187"/>
      <c r="G328" s="187"/>
      <c r="H328" s="187"/>
      <c r="I328" s="187"/>
      <c r="J328" s="187"/>
      <c r="K328" s="187"/>
      <c r="L328" s="34">
        <v>97755.73</v>
      </c>
      <c r="M328" s="50"/>
      <c r="N328" s="50"/>
      <c r="O328" s="50"/>
      <c r="P328" s="59"/>
      <c r="Q328" s="59"/>
      <c r="R328" s="59"/>
      <c r="S328" s="59"/>
      <c r="BY328" s="30"/>
      <c r="CD328" s="57"/>
      <c r="CE328" s="5" t="s">
        <v>252</v>
      </c>
      <c r="CF328" s="57"/>
    </row>
    <row r="329" spans="1:84" customFormat="1" ht="15" x14ac:dyDescent="0.25">
      <c r="A329" s="183" t="s">
        <v>57</v>
      </c>
      <c r="B329" s="183"/>
      <c r="C329" s="183"/>
      <c r="D329" s="183"/>
      <c r="E329" s="183"/>
      <c r="F329" s="183"/>
      <c r="G329" s="183"/>
      <c r="H329" s="183"/>
      <c r="I329" s="183"/>
      <c r="J329" s="183"/>
      <c r="K329" s="183"/>
      <c r="L329" s="54">
        <v>55586.59</v>
      </c>
      <c r="M329" s="58"/>
      <c r="N329" s="58"/>
      <c r="O329" s="58"/>
      <c r="P329" s="55"/>
      <c r="Q329" s="55"/>
      <c r="R329" s="55"/>
      <c r="S329" s="55"/>
      <c r="BY329" s="30"/>
      <c r="CD329" s="57" t="s">
        <v>57</v>
      </c>
      <c r="CF329" s="57"/>
    </row>
    <row r="330" spans="1:84" customFormat="1" ht="15" x14ac:dyDescent="0.25">
      <c r="A330" s="187" t="s">
        <v>55</v>
      </c>
      <c r="B330" s="187"/>
      <c r="C330" s="187"/>
      <c r="D330" s="187"/>
      <c r="E330" s="187"/>
      <c r="F330" s="187"/>
      <c r="G330" s="187"/>
      <c r="H330" s="187"/>
      <c r="I330" s="187"/>
      <c r="J330" s="187"/>
      <c r="K330" s="187"/>
      <c r="L330" s="50"/>
      <c r="M330" s="50"/>
      <c r="N330" s="50"/>
      <c r="O330" s="50"/>
      <c r="P330" s="59"/>
      <c r="Q330" s="59"/>
      <c r="R330" s="59"/>
      <c r="S330" s="59"/>
      <c r="BY330" s="30"/>
      <c r="CD330" s="57"/>
      <c r="CE330" s="5" t="s">
        <v>55</v>
      </c>
      <c r="CF330" s="57"/>
    </row>
    <row r="331" spans="1:84" customFormat="1" ht="15" x14ac:dyDescent="0.25">
      <c r="A331" s="187" t="s">
        <v>253</v>
      </c>
      <c r="B331" s="187"/>
      <c r="C331" s="187"/>
      <c r="D331" s="187"/>
      <c r="E331" s="187"/>
      <c r="F331" s="187"/>
      <c r="G331" s="187"/>
      <c r="H331" s="187"/>
      <c r="I331" s="187"/>
      <c r="J331" s="187"/>
      <c r="K331" s="187"/>
      <c r="L331" s="34">
        <v>55586.59</v>
      </c>
      <c r="M331" s="50"/>
      <c r="N331" s="50"/>
      <c r="O331" s="50"/>
      <c r="P331" s="59"/>
      <c r="Q331" s="59"/>
      <c r="R331" s="59"/>
      <c r="S331" s="59"/>
      <c r="BY331" s="30"/>
      <c r="CD331" s="57"/>
      <c r="CE331" s="5" t="s">
        <v>253</v>
      </c>
      <c r="CF331" s="57"/>
    </row>
    <row r="332" spans="1:84" customFormat="1" ht="15" x14ac:dyDescent="0.25">
      <c r="A332" s="183" t="s">
        <v>254</v>
      </c>
      <c r="B332" s="183"/>
      <c r="C332" s="183"/>
      <c r="D332" s="183"/>
      <c r="E332" s="183"/>
      <c r="F332" s="183"/>
      <c r="G332" s="183"/>
      <c r="H332" s="183"/>
      <c r="I332" s="183"/>
      <c r="J332" s="183"/>
      <c r="K332" s="183"/>
      <c r="L332" s="58"/>
      <c r="M332" s="58"/>
      <c r="N332" s="58"/>
      <c r="O332" s="58"/>
      <c r="P332" s="55"/>
      <c r="Q332" s="55"/>
      <c r="R332" s="55"/>
      <c r="S332" s="55"/>
      <c r="BY332" s="30"/>
      <c r="CD332" s="57" t="s">
        <v>254</v>
      </c>
      <c r="CF332" s="57"/>
    </row>
    <row r="333" spans="1:84" customFormat="1" ht="15" x14ac:dyDescent="0.25">
      <c r="A333" s="187" t="s">
        <v>167</v>
      </c>
      <c r="B333" s="187"/>
      <c r="C333" s="187"/>
      <c r="D333" s="187"/>
      <c r="E333" s="187"/>
      <c r="F333" s="187"/>
      <c r="G333" s="187"/>
      <c r="H333" s="187"/>
      <c r="I333" s="187"/>
      <c r="J333" s="187"/>
      <c r="K333" s="187"/>
      <c r="L333" s="50"/>
      <c r="M333" s="50"/>
      <c r="N333" s="50"/>
      <c r="O333" s="50"/>
      <c r="P333" s="59"/>
      <c r="Q333" s="59"/>
      <c r="R333" s="59"/>
      <c r="S333" s="59"/>
      <c r="BY333" s="30"/>
      <c r="CD333" s="57"/>
      <c r="CE333" s="5" t="s">
        <v>167</v>
      </c>
      <c r="CF333" s="57"/>
    </row>
    <row r="334" spans="1:84" customFormat="1" ht="15" x14ac:dyDescent="0.25">
      <c r="A334" s="187" t="s">
        <v>255</v>
      </c>
      <c r="B334" s="187"/>
      <c r="C334" s="187"/>
      <c r="D334" s="187"/>
      <c r="E334" s="187"/>
      <c r="F334" s="187"/>
      <c r="G334" s="187"/>
      <c r="H334" s="187"/>
      <c r="I334" s="187"/>
      <c r="J334" s="187"/>
      <c r="K334" s="187"/>
      <c r="L334" s="34">
        <v>257226.03</v>
      </c>
      <c r="M334" s="34">
        <v>90365.83</v>
      </c>
      <c r="N334" s="34">
        <v>27650.18</v>
      </c>
      <c r="O334" s="34">
        <v>5473.12</v>
      </c>
      <c r="P334" s="59"/>
      <c r="Q334" s="69">
        <v>179</v>
      </c>
      <c r="R334" s="59"/>
      <c r="S334" s="60">
        <v>6.27</v>
      </c>
      <c r="BY334" s="30"/>
      <c r="CD334" s="57"/>
      <c r="CE334" s="5" t="s">
        <v>255</v>
      </c>
      <c r="CF334" s="57"/>
    </row>
    <row r="335" spans="1:84" customFormat="1" ht="15" x14ac:dyDescent="0.25">
      <c r="A335" s="187" t="s">
        <v>256</v>
      </c>
      <c r="B335" s="187"/>
      <c r="C335" s="187"/>
      <c r="D335" s="187"/>
      <c r="E335" s="187"/>
      <c r="F335" s="187"/>
      <c r="G335" s="187"/>
      <c r="H335" s="187"/>
      <c r="I335" s="187"/>
      <c r="J335" s="187"/>
      <c r="K335" s="187"/>
      <c r="L335" s="34">
        <v>97755.73</v>
      </c>
      <c r="M335" s="50"/>
      <c r="N335" s="50"/>
      <c r="O335" s="50"/>
      <c r="P335" s="59"/>
      <c r="Q335" s="59"/>
      <c r="R335" s="59"/>
      <c r="S335" s="59"/>
      <c r="BY335" s="30"/>
      <c r="CD335" s="57"/>
      <c r="CE335" s="5" t="s">
        <v>256</v>
      </c>
      <c r="CF335" s="57"/>
    </row>
    <row r="336" spans="1:84" customFormat="1" ht="15" x14ac:dyDescent="0.25">
      <c r="A336" s="187" t="s">
        <v>257</v>
      </c>
      <c r="B336" s="187"/>
      <c r="C336" s="187"/>
      <c r="D336" s="187"/>
      <c r="E336" s="187"/>
      <c r="F336" s="187"/>
      <c r="G336" s="187"/>
      <c r="H336" s="187"/>
      <c r="I336" s="187"/>
      <c r="J336" s="187"/>
      <c r="K336" s="187"/>
      <c r="L336" s="34">
        <v>55586.59</v>
      </c>
      <c r="M336" s="50"/>
      <c r="N336" s="50"/>
      <c r="O336" s="50"/>
      <c r="P336" s="59"/>
      <c r="Q336" s="59"/>
      <c r="R336" s="59"/>
      <c r="S336" s="59"/>
      <c r="BY336" s="30"/>
      <c r="CD336" s="57"/>
      <c r="CE336" s="5" t="s">
        <v>257</v>
      </c>
      <c r="CF336" s="57"/>
    </row>
    <row r="337" spans="1:84" customFormat="1" ht="15" x14ac:dyDescent="0.25">
      <c r="A337" s="187" t="s">
        <v>64</v>
      </c>
      <c r="B337" s="187"/>
      <c r="C337" s="187"/>
      <c r="D337" s="187"/>
      <c r="E337" s="187"/>
      <c r="F337" s="187"/>
      <c r="G337" s="187"/>
      <c r="H337" s="187"/>
      <c r="I337" s="187"/>
      <c r="J337" s="187"/>
      <c r="K337" s="187"/>
      <c r="L337" s="34">
        <v>410568.35</v>
      </c>
      <c r="M337" s="50"/>
      <c r="N337" s="50"/>
      <c r="O337" s="50"/>
      <c r="P337" s="59"/>
      <c r="Q337" s="69">
        <v>179</v>
      </c>
      <c r="R337" s="59"/>
      <c r="S337" s="60">
        <v>6.27</v>
      </c>
      <c r="BY337" s="30"/>
      <c r="CD337" s="57"/>
      <c r="CE337" s="5" t="s">
        <v>64</v>
      </c>
      <c r="CF337" s="57"/>
    </row>
    <row r="338" spans="1:84" customFormat="1" ht="15" x14ac:dyDescent="0.25">
      <c r="A338" s="187" t="s">
        <v>171</v>
      </c>
      <c r="B338" s="187"/>
      <c r="C338" s="187"/>
      <c r="D338" s="187"/>
      <c r="E338" s="187"/>
      <c r="F338" s="187"/>
      <c r="G338" s="187"/>
      <c r="H338" s="187"/>
      <c r="I338" s="187"/>
      <c r="J338" s="187"/>
      <c r="K338" s="187"/>
      <c r="L338" s="50"/>
      <c r="M338" s="50"/>
      <c r="N338" s="50"/>
      <c r="O338" s="50"/>
      <c r="P338" s="59"/>
      <c r="Q338" s="59"/>
      <c r="R338" s="59"/>
      <c r="S338" s="59"/>
      <c r="BY338" s="30"/>
      <c r="CD338" s="57"/>
      <c r="CE338" s="5" t="s">
        <v>171</v>
      </c>
      <c r="CF338" s="57"/>
    </row>
    <row r="339" spans="1:84" customFormat="1" ht="15" x14ac:dyDescent="0.25">
      <c r="A339" s="187" t="s">
        <v>258</v>
      </c>
      <c r="B339" s="187"/>
      <c r="C339" s="187"/>
      <c r="D339" s="187"/>
      <c r="E339" s="187"/>
      <c r="F339" s="187"/>
      <c r="G339" s="187"/>
      <c r="H339" s="187"/>
      <c r="I339" s="187"/>
      <c r="J339" s="187"/>
      <c r="K339" s="187"/>
      <c r="L339" s="34">
        <v>193296.01</v>
      </c>
      <c r="M339" s="50"/>
      <c r="N339" s="50"/>
      <c r="O339" s="50"/>
      <c r="P339" s="59"/>
      <c r="Q339" s="59"/>
      <c r="R339" s="59"/>
      <c r="S339" s="59"/>
      <c r="BY339" s="30"/>
      <c r="CD339" s="57"/>
      <c r="CE339" s="5" t="s">
        <v>258</v>
      </c>
      <c r="CF339" s="57"/>
    </row>
    <row r="340" spans="1:84" customFormat="1" ht="15" x14ac:dyDescent="0.25">
      <c r="A340" s="187" t="s">
        <v>173</v>
      </c>
      <c r="B340" s="187"/>
      <c r="C340" s="187"/>
      <c r="D340" s="187"/>
      <c r="E340" s="187"/>
      <c r="F340" s="187"/>
      <c r="G340" s="187"/>
      <c r="H340" s="187"/>
      <c r="I340" s="187"/>
      <c r="J340" s="187"/>
      <c r="K340" s="187"/>
      <c r="L340" s="50"/>
      <c r="M340" s="50"/>
      <c r="N340" s="50"/>
      <c r="O340" s="50"/>
      <c r="P340" s="59"/>
      <c r="Q340" s="59"/>
      <c r="R340" s="59"/>
      <c r="S340" s="59"/>
      <c r="BY340" s="30"/>
      <c r="CD340" s="57"/>
      <c r="CE340" s="5" t="s">
        <v>173</v>
      </c>
      <c r="CF340" s="57"/>
    </row>
    <row r="341" spans="1:84" customFormat="1" ht="15" x14ac:dyDescent="0.25">
      <c r="A341" s="187" t="s">
        <v>174</v>
      </c>
      <c r="B341" s="187"/>
      <c r="C341" s="187"/>
      <c r="D341" s="187"/>
      <c r="E341" s="187"/>
      <c r="F341" s="187"/>
      <c r="G341" s="187"/>
      <c r="H341" s="187"/>
      <c r="I341" s="187"/>
      <c r="J341" s="187"/>
      <c r="K341" s="187"/>
      <c r="L341" s="50"/>
      <c r="M341" s="50"/>
      <c r="N341" s="50"/>
      <c r="O341" s="50"/>
      <c r="P341" s="59"/>
      <c r="Q341" s="59"/>
      <c r="R341" s="59"/>
      <c r="S341" s="59"/>
      <c r="BY341" s="30"/>
      <c r="CD341" s="57"/>
      <c r="CE341" s="5" t="s">
        <v>174</v>
      </c>
      <c r="CF341" s="57"/>
    </row>
    <row r="342" spans="1:84" customFormat="1" ht="15" x14ac:dyDescent="0.25">
      <c r="A342" s="187" t="s">
        <v>64</v>
      </c>
      <c r="B342" s="187"/>
      <c r="C342" s="187"/>
      <c r="D342" s="187"/>
      <c r="E342" s="187"/>
      <c r="F342" s="187"/>
      <c r="G342" s="187"/>
      <c r="H342" s="187"/>
      <c r="I342" s="187"/>
      <c r="J342" s="187"/>
      <c r="K342" s="187"/>
      <c r="L342" s="34">
        <v>193296.01</v>
      </c>
      <c r="M342" s="50"/>
      <c r="N342" s="50"/>
      <c r="O342" s="50"/>
      <c r="P342" s="59"/>
      <c r="Q342" s="59"/>
      <c r="R342" s="59"/>
      <c r="S342" s="59"/>
      <c r="BY342" s="30"/>
      <c r="CD342" s="57"/>
      <c r="CE342" s="5" t="s">
        <v>64</v>
      </c>
      <c r="CF342" s="57"/>
    </row>
    <row r="343" spans="1:84" customFormat="1" ht="15" x14ac:dyDescent="0.25">
      <c r="A343" s="187" t="s">
        <v>67</v>
      </c>
      <c r="B343" s="187"/>
      <c r="C343" s="187"/>
      <c r="D343" s="187"/>
      <c r="E343" s="187"/>
      <c r="F343" s="187"/>
      <c r="G343" s="187"/>
      <c r="H343" s="187"/>
      <c r="I343" s="187"/>
      <c r="J343" s="187"/>
      <c r="K343" s="187"/>
      <c r="L343" s="34">
        <v>603864.36</v>
      </c>
      <c r="M343" s="50"/>
      <c r="N343" s="50"/>
      <c r="O343" s="50"/>
      <c r="P343" s="59"/>
      <c r="Q343" s="69">
        <v>179</v>
      </c>
      <c r="R343" s="59"/>
      <c r="S343" s="60">
        <v>6.27</v>
      </c>
      <c r="BY343" s="30"/>
      <c r="CD343" s="57"/>
      <c r="CE343" s="5" t="s">
        <v>67</v>
      </c>
      <c r="CF343" s="57"/>
    </row>
    <row r="344" spans="1:84" customFormat="1" ht="15" x14ac:dyDescent="0.25">
      <c r="A344" s="187" t="s">
        <v>68</v>
      </c>
      <c r="B344" s="187"/>
      <c r="C344" s="187"/>
      <c r="D344" s="187"/>
      <c r="E344" s="187"/>
      <c r="F344" s="187"/>
      <c r="G344" s="187"/>
      <c r="H344" s="187"/>
      <c r="I344" s="187"/>
      <c r="J344" s="187"/>
      <c r="K344" s="187"/>
      <c r="L344" s="50"/>
      <c r="M344" s="50"/>
      <c r="N344" s="50"/>
      <c r="O344" s="50"/>
      <c r="P344" s="59"/>
      <c r="Q344" s="59"/>
      <c r="R344" s="59"/>
      <c r="S344" s="59"/>
      <c r="BY344" s="30"/>
      <c r="CD344" s="57"/>
      <c r="CE344" s="5" t="s">
        <v>68</v>
      </c>
      <c r="CF344" s="57"/>
    </row>
    <row r="345" spans="1:84" customFormat="1" ht="15" x14ac:dyDescent="0.25">
      <c r="A345" s="187" t="s">
        <v>69</v>
      </c>
      <c r="B345" s="187"/>
      <c r="C345" s="187"/>
      <c r="D345" s="187"/>
      <c r="E345" s="187"/>
      <c r="F345" s="187"/>
      <c r="G345" s="187"/>
      <c r="H345" s="187"/>
      <c r="I345" s="187"/>
      <c r="J345" s="187"/>
      <c r="K345" s="187"/>
      <c r="L345" s="34">
        <v>90365.83</v>
      </c>
      <c r="M345" s="50"/>
      <c r="N345" s="50"/>
      <c r="O345" s="50"/>
      <c r="P345" s="59"/>
      <c r="Q345" s="59"/>
      <c r="R345" s="59"/>
      <c r="S345" s="59"/>
      <c r="BY345" s="30"/>
      <c r="CD345" s="57"/>
      <c r="CE345" s="5" t="s">
        <v>69</v>
      </c>
      <c r="CF345" s="57"/>
    </row>
    <row r="346" spans="1:84" customFormat="1" ht="15" x14ac:dyDescent="0.25">
      <c r="A346" s="187" t="s">
        <v>124</v>
      </c>
      <c r="B346" s="187"/>
      <c r="C346" s="187"/>
      <c r="D346" s="187"/>
      <c r="E346" s="187"/>
      <c r="F346" s="187"/>
      <c r="G346" s="187"/>
      <c r="H346" s="187"/>
      <c r="I346" s="187"/>
      <c r="J346" s="187"/>
      <c r="K346" s="187"/>
      <c r="L346" s="34">
        <v>332506.03000000003</v>
      </c>
      <c r="M346" s="50"/>
      <c r="N346" s="50"/>
      <c r="O346" s="50"/>
      <c r="P346" s="59"/>
      <c r="Q346" s="59"/>
      <c r="R346" s="59"/>
      <c r="S346" s="59"/>
      <c r="BY346" s="30"/>
      <c r="CD346" s="57"/>
      <c r="CE346" s="5" t="s">
        <v>124</v>
      </c>
      <c r="CF346" s="57"/>
    </row>
    <row r="347" spans="1:84" customFormat="1" ht="15" x14ac:dyDescent="0.25">
      <c r="A347" s="187" t="s">
        <v>70</v>
      </c>
      <c r="B347" s="187"/>
      <c r="C347" s="187"/>
      <c r="D347" s="187"/>
      <c r="E347" s="187"/>
      <c r="F347" s="187"/>
      <c r="G347" s="187"/>
      <c r="H347" s="187"/>
      <c r="I347" s="187"/>
      <c r="J347" s="187"/>
      <c r="K347" s="187"/>
      <c r="L347" s="34">
        <v>27650.18</v>
      </c>
      <c r="M347" s="50"/>
      <c r="N347" s="50"/>
      <c r="O347" s="50"/>
      <c r="P347" s="59"/>
      <c r="Q347" s="59"/>
      <c r="R347" s="59"/>
      <c r="S347" s="59"/>
      <c r="BY347" s="30"/>
      <c r="CD347" s="57"/>
      <c r="CE347" s="5" t="s">
        <v>70</v>
      </c>
      <c r="CF347" s="57"/>
    </row>
    <row r="348" spans="1:84" customFormat="1" ht="15" x14ac:dyDescent="0.25">
      <c r="A348" s="187" t="s">
        <v>71</v>
      </c>
      <c r="B348" s="187"/>
      <c r="C348" s="187"/>
      <c r="D348" s="187"/>
      <c r="E348" s="187"/>
      <c r="F348" s="187"/>
      <c r="G348" s="187"/>
      <c r="H348" s="187"/>
      <c r="I348" s="187"/>
      <c r="J348" s="187"/>
      <c r="K348" s="187"/>
      <c r="L348" s="34">
        <v>5473.12</v>
      </c>
      <c r="M348" s="50"/>
      <c r="N348" s="50"/>
      <c r="O348" s="50"/>
      <c r="P348" s="59"/>
      <c r="Q348" s="59"/>
      <c r="R348" s="59"/>
      <c r="S348" s="59"/>
      <c r="BY348" s="30"/>
      <c r="CD348" s="57"/>
      <c r="CE348" s="5" t="s">
        <v>71</v>
      </c>
      <c r="CF348" s="57"/>
    </row>
    <row r="349" spans="1:84" customFormat="1" ht="15" x14ac:dyDescent="0.25">
      <c r="A349" s="187" t="s">
        <v>72</v>
      </c>
      <c r="B349" s="187"/>
      <c r="C349" s="187"/>
      <c r="D349" s="187"/>
      <c r="E349" s="187"/>
      <c r="F349" s="187"/>
      <c r="G349" s="187"/>
      <c r="H349" s="187"/>
      <c r="I349" s="187"/>
      <c r="J349" s="187"/>
      <c r="K349" s="187"/>
      <c r="L349" s="34">
        <v>97755.73</v>
      </c>
      <c r="M349" s="50"/>
      <c r="N349" s="50"/>
      <c r="O349" s="50"/>
      <c r="P349" s="59"/>
      <c r="Q349" s="59"/>
      <c r="R349" s="59"/>
      <c r="S349" s="59"/>
      <c r="BY349" s="30"/>
      <c r="CD349" s="57"/>
      <c r="CE349" s="5" t="s">
        <v>72</v>
      </c>
      <c r="CF349" s="57"/>
    </row>
    <row r="350" spans="1:84" customFormat="1" ht="15" x14ac:dyDescent="0.25">
      <c r="A350" s="187" t="s">
        <v>73</v>
      </c>
      <c r="B350" s="187"/>
      <c r="C350" s="187"/>
      <c r="D350" s="187"/>
      <c r="E350" s="187"/>
      <c r="F350" s="187"/>
      <c r="G350" s="187"/>
      <c r="H350" s="187"/>
      <c r="I350" s="187"/>
      <c r="J350" s="187"/>
      <c r="K350" s="187"/>
      <c r="L350" s="34">
        <v>55586.59</v>
      </c>
      <c r="M350" s="50"/>
      <c r="N350" s="50"/>
      <c r="O350" s="50"/>
      <c r="P350" s="59"/>
      <c r="Q350" s="59"/>
      <c r="R350" s="59"/>
      <c r="S350" s="59"/>
      <c r="BY350" s="30"/>
      <c r="CD350" s="57"/>
      <c r="CE350" s="5" t="s">
        <v>73</v>
      </c>
      <c r="CF350" s="57"/>
    </row>
    <row r="351" spans="1:84" customFormat="1" ht="15" x14ac:dyDescent="0.25">
      <c r="A351" s="183" t="s">
        <v>259</v>
      </c>
      <c r="B351" s="183"/>
      <c r="C351" s="183"/>
      <c r="D351" s="183"/>
      <c r="E351" s="183"/>
      <c r="F351" s="183"/>
      <c r="G351" s="183"/>
      <c r="H351" s="183"/>
      <c r="I351" s="183"/>
      <c r="J351" s="183"/>
      <c r="K351" s="183"/>
      <c r="L351" s="54">
        <v>603864.36</v>
      </c>
      <c r="M351" s="58"/>
      <c r="N351" s="58"/>
      <c r="O351" s="58"/>
      <c r="P351" s="59"/>
      <c r="Q351" s="68">
        <v>179</v>
      </c>
      <c r="R351" s="59"/>
      <c r="S351" s="56">
        <v>6.27</v>
      </c>
      <c r="BY351" s="30"/>
      <c r="CD351" s="57"/>
      <c r="CF351" s="57" t="s">
        <v>259</v>
      </c>
    </row>
    <row r="352" spans="1:84" customFormat="1" ht="15" x14ac:dyDescent="0.25">
      <c r="A352" s="193" t="s">
        <v>260</v>
      </c>
      <c r="B352" s="193"/>
      <c r="C352" s="193"/>
      <c r="D352" s="193"/>
      <c r="E352" s="193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BY352" s="30" t="s">
        <v>260</v>
      </c>
      <c r="CD352" s="57"/>
      <c r="CF352" s="57"/>
    </row>
    <row r="353" spans="1:85" customFormat="1" ht="78.75" x14ac:dyDescent="0.25">
      <c r="A353" s="31" t="s">
        <v>261</v>
      </c>
      <c r="B353" s="32" t="s">
        <v>128</v>
      </c>
      <c r="C353" s="190" t="s">
        <v>129</v>
      </c>
      <c r="D353" s="190"/>
      <c r="E353" s="190"/>
      <c r="F353" s="31" t="s">
        <v>130</v>
      </c>
      <c r="G353" s="64">
        <v>4.0800000000000003E-2</v>
      </c>
      <c r="H353" s="34">
        <v>19228.28</v>
      </c>
      <c r="I353" s="34">
        <v>12968.12</v>
      </c>
      <c r="J353" s="35">
        <v>614.61</v>
      </c>
      <c r="K353" s="35">
        <v>32.17</v>
      </c>
      <c r="L353" s="34">
        <v>18924.349999999999</v>
      </c>
      <c r="M353" s="34">
        <v>16518.490000000002</v>
      </c>
      <c r="N353" s="35">
        <v>305.17</v>
      </c>
      <c r="O353" s="35">
        <v>40.97</v>
      </c>
      <c r="P353" s="37">
        <v>801.98699999999997</v>
      </c>
      <c r="Q353" s="35">
        <v>32.72</v>
      </c>
      <c r="R353" s="37">
        <v>28.082999999999998</v>
      </c>
      <c r="S353" s="35">
        <v>1.1499999999999999</v>
      </c>
      <c r="BY353" s="30"/>
      <c r="BZ353" s="5" t="s">
        <v>129</v>
      </c>
      <c r="CD353" s="57"/>
      <c r="CF353" s="57"/>
    </row>
    <row r="354" spans="1:85" customFormat="1" ht="15" x14ac:dyDescent="0.25">
      <c r="A354" s="52"/>
      <c r="B354" s="53"/>
      <c r="C354" s="191" t="s">
        <v>262</v>
      </c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2"/>
      <c r="BY354" s="30"/>
      <c r="CC354" s="6" t="s">
        <v>262</v>
      </c>
      <c r="CD354" s="57"/>
      <c r="CF354" s="57"/>
    </row>
    <row r="355" spans="1:85" customFormat="1" ht="15" x14ac:dyDescent="0.25">
      <c r="A355" s="38"/>
      <c r="B355" s="53"/>
      <c r="C355" s="191" t="s">
        <v>132</v>
      </c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2"/>
      <c r="BY355" s="30"/>
      <c r="CD355" s="57"/>
      <c r="CF355" s="57"/>
      <c r="CG355" s="6" t="s">
        <v>132</v>
      </c>
    </row>
    <row r="356" spans="1:85" customFormat="1" ht="56.25" x14ac:dyDescent="0.25">
      <c r="A356" s="38"/>
      <c r="B356" s="39" t="s">
        <v>39</v>
      </c>
      <c r="C356" s="188" t="s">
        <v>40</v>
      </c>
      <c r="D356" s="188"/>
      <c r="E356" s="188"/>
      <c r="F356" s="188"/>
      <c r="G356" s="188"/>
      <c r="H356" s="188"/>
      <c r="I356" s="188"/>
      <c r="J356" s="188"/>
      <c r="K356" s="188"/>
      <c r="L356" s="188"/>
      <c r="M356" s="188"/>
      <c r="N356" s="188"/>
      <c r="O356" s="188"/>
      <c r="P356" s="188"/>
      <c r="Q356" s="188"/>
      <c r="R356" s="188"/>
      <c r="S356" s="189"/>
      <c r="BY356" s="30"/>
      <c r="CA356" s="5" t="s">
        <v>40</v>
      </c>
      <c r="CD356" s="57"/>
      <c r="CF356" s="57"/>
    </row>
    <row r="357" spans="1:85" customFormat="1" ht="15" x14ac:dyDescent="0.25">
      <c r="A357" s="38"/>
      <c r="B357" s="40" t="s">
        <v>35</v>
      </c>
      <c r="C357" s="188" t="s">
        <v>41</v>
      </c>
      <c r="D357" s="188"/>
      <c r="E357" s="188"/>
      <c r="F357" s="188"/>
      <c r="G357" s="188"/>
      <c r="H357" s="188"/>
      <c r="I357" s="188"/>
      <c r="J357" s="188"/>
      <c r="K357" s="188"/>
      <c r="L357" s="188"/>
      <c r="M357" s="188"/>
      <c r="N357" s="188"/>
      <c r="O357" s="188"/>
      <c r="P357" s="188"/>
      <c r="Q357" s="188"/>
      <c r="R357" s="188"/>
      <c r="S357" s="189"/>
      <c r="BY357" s="30"/>
      <c r="CB357" s="5" t="s">
        <v>41</v>
      </c>
      <c r="CD357" s="57"/>
      <c r="CF357" s="57"/>
    </row>
    <row r="358" spans="1:85" customFormat="1" ht="15" x14ac:dyDescent="0.25">
      <c r="A358" s="41"/>
      <c r="B358" s="42"/>
      <c r="C358" s="42"/>
      <c r="D358" s="42"/>
      <c r="E358" s="43" t="s">
        <v>263</v>
      </c>
      <c r="F358" s="44"/>
      <c r="G358" s="45"/>
      <c r="H358" s="15"/>
      <c r="I358" s="15"/>
      <c r="J358" s="15"/>
      <c r="K358" s="15"/>
      <c r="L358" s="46">
        <v>16890.650000000001</v>
      </c>
      <c r="M358" s="47"/>
      <c r="N358" s="47"/>
      <c r="O358" s="47"/>
      <c r="P358" s="47"/>
      <c r="Q358" s="47"/>
      <c r="R358" s="15"/>
      <c r="S358" s="48"/>
      <c r="BY358" s="30"/>
      <c r="CD358" s="57"/>
      <c r="CF358" s="57"/>
    </row>
    <row r="359" spans="1:85" customFormat="1" ht="15" x14ac:dyDescent="0.25">
      <c r="A359" s="41"/>
      <c r="B359" s="42"/>
      <c r="C359" s="42"/>
      <c r="D359" s="42"/>
      <c r="E359" s="43" t="s">
        <v>264</v>
      </c>
      <c r="F359" s="44"/>
      <c r="G359" s="45"/>
      <c r="H359" s="15"/>
      <c r="I359" s="15"/>
      <c r="J359" s="15"/>
      <c r="K359" s="15"/>
      <c r="L359" s="46">
        <v>9604.49</v>
      </c>
      <c r="M359" s="47"/>
      <c r="N359" s="47"/>
      <c r="O359" s="47"/>
      <c r="P359" s="47"/>
      <c r="Q359" s="47"/>
      <c r="R359" s="15"/>
      <c r="S359" s="48"/>
      <c r="BY359" s="30"/>
      <c r="CD359" s="57"/>
      <c r="CF359" s="57"/>
    </row>
    <row r="360" spans="1:85" customFormat="1" ht="33.75" x14ac:dyDescent="0.25">
      <c r="A360" s="31" t="s">
        <v>265</v>
      </c>
      <c r="B360" s="32" t="s">
        <v>136</v>
      </c>
      <c r="C360" s="190" t="s">
        <v>137</v>
      </c>
      <c r="D360" s="190"/>
      <c r="E360" s="190"/>
      <c r="F360" s="31" t="s">
        <v>138</v>
      </c>
      <c r="G360" s="49">
        <v>1.0900000000000001</v>
      </c>
      <c r="H360" s="34">
        <v>358.19</v>
      </c>
      <c r="I360" s="50"/>
      <c r="J360" s="35">
        <v>358.19</v>
      </c>
      <c r="K360" s="35">
        <v>28.21</v>
      </c>
      <c r="L360" s="34">
        <v>4751.5</v>
      </c>
      <c r="M360" s="50"/>
      <c r="N360" s="34">
        <v>4751.5</v>
      </c>
      <c r="O360" s="35">
        <v>959.96</v>
      </c>
      <c r="P360" s="51">
        <v>0</v>
      </c>
      <c r="Q360" s="51">
        <v>0</v>
      </c>
      <c r="R360" s="51">
        <v>0</v>
      </c>
      <c r="S360" s="51">
        <v>0</v>
      </c>
      <c r="BY360" s="30"/>
      <c r="BZ360" s="5" t="s">
        <v>137</v>
      </c>
      <c r="CD360" s="57"/>
      <c r="CF360" s="57"/>
    </row>
    <row r="361" spans="1:85" customFormat="1" ht="56.25" x14ac:dyDescent="0.25">
      <c r="A361" s="38"/>
      <c r="B361" s="39" t="s">
        <v>39</v>
      </c>
      <c r="C361" s="188" t="s">
        <v>40</v>
      </c>
      <c r="D361" s="188"/>
      <c r="E361" s="188"/>
      <c r="F361" s="188"/>
      <c r="G361" s="188"/>
      <c r="H361" s="188"/>
      <c r="I361" s="188"/>
      <c r="J361" s="188"/>
      <c r="K361" s="188"/>
      <c r="L361" s="188"/>
      <c r="M361" s="188"/>
      <c r="N361" s="188"/>
      <c r="O361" s="188"/>
      <c r="P361" s="188"/>
      <c r="Q361" s="188"/>
      <c r="R361" s="188"/>
      <c r="S361" s="189"/>
      <c r="BY361" s="30"/>
      <c r="CA361" s="5" t="s">
        <v>40</v>
      </c>
      <c r="CD361" s="57"/>
      <c r="CF361" s="57"/>
    </row>
    <row r="362" spans="1:85" customFormat="1" ht="15" x14ac:dyDescent="0.25">
      <c r="A362" s="38"/>
      <c r="B362" s="40" t="s">
        <v>35</v>
      </c>
      <c r="C362" s="188" t="s">
        <v>41</v>
      </c>
      <c r="D362" s="188"/>
      <c r="E362" s="188"/>
      <c r="F362" s="188"/>
      <c r="G362" s="188"/>
      <c r="H362" s="188"/>
      <c r="I362" s="188"/>
      <c r="J362" s="188"/>
      <c r="K362" s="188"/>
      <c r="L362" s="188"/>
      <c r="M362" s="188"/>
      <c r="N362" s="188"/>
      <c r="O362" s="188"/>
      <c r="P362" s="188"/>
      <c r="Q362" s="188"/>
      <c r="R362" s="188"/>
      <c r="S362" s="189"/>
      <c r="BY362" s="30"/>
      <c r="CB362" s="5" t="s">
        <v>41</v>
      </c>
      <c r="CD362" s="57"/>
      <c r="CF362" s="57"/>
    </row>
    <row r="363" spans="1:85" customFormat="1" ht="15" x14ac:dyDescent="0.25">
      <c r="A363" s="41"/>
      <c r="B363" s="42"/>
      <c r="C363" s="42"/>
      <c r="D363" s="42"/>
      <c r="E363" s="43" t="s">
        <v>266</v>
      </c>
      <c r="F363" s="44"/>
      <c r="G363" s="45"/>
      <c r="H363" s="15"/>
      <c r="I363" s="15"/>
      <c r="J363" s="15"/>
      <c r="K363" s="15"/>
      <c r="L363" s="70">
        <v>979.16</v>
      </c>
      <c r="M363" s="47"/>
      <c r="N363" s="47"/>
      <c r="O363" s="47"/>
      <c r="P363" s="47"/>
      <c r="Q363" s="47"/>
      <c r="R363" s="15"/>
      <c r="S363" s="48"/>
      <c r="BY363" s="30"/>
      <c r="CD363" s="57"/>
      <c r="CF363" s="57"/>
    </row>
    <row r="364" spans="1:85" customFormat="1" ht="15" x14ac:dyDescent="0.25">
      <c r="A364" s="41"/>
      <c r="B364" s="42"/>
      <c r="C364" s="42"/>
      <c r="D364" s="42"/>
      <c r="E364" s="43" t="s">
        <v>267</v>
      </c>
      <c r="F364" s="44"/>
      <c r="G364" s="45"/>
      <c r="H364" s="15"/>
      <c r="I364" s="15"/>
      <c r="J364" s="15"/>
      <c r="K364" s="15"/>
      <c r="L364" s="70">
        <v>556.78</v>
      </c>
      <c r="M364" s="47"/>
      <c r="N364" s="47"/>
      <c r="O364" s="47"/>
      <c r="P364" s="47"/>
      <c r="Q364" s="47"/>
      <c r="R364" s="15"/>
      <c r="S364" s="48"/>
      <c r="BY364" s="30"/>
      <c r="CD364" s="57"/>
      <c r="CF364" s="57"/>
    </row>
    <row r="365" spans="1:85" customFormat="1" ht="33.75" x14ac:dyDescent="0.25">
      <c r="A365" s="31" t="s">
        <v>268</v>
      </c>
      <c r="B365" s="32" t="s">
        <v>142</v>
      </c>
      <c r="C365" s="190" t="s">
        <v>143</v>
      </c>
      <c r="D365" s="190"/>
      <c r="E365" s="190"/>
      <c r="F365" s="31" t="s">
        <v>105</v>
      </c>
      <c r="G365" s="61">
        <v>4.141</v>
      </c>
      <c r="H365" s="34">
        <v>935.75</v>
      </c>
      <c r="I365" s="50"/>
      <c r="J365" s="50"/>
      <c r="K365" s="50"/>
      <c r="L365" s="34">
        <v>35339.46</v>
      </c>
      <c r="M365" s="50"/>
      <c r="N365" s="50"/>
      <c r="O365" s="50"/>
      <c r="P365" s="51">
        <v>0</v>
      </c>
      <c r="Q365" s="51">
        <v>0</v>
      </c>
      <c r="R365" s="51">
        <v>0</v>
      </c>
      <c r="S365" s="51">
        <v>0</v>
      </c>
      <c r="BY365" s="30"/>
      <c r="BZ365" s="5" t="s">
        <v>143</v>
      </c>
      <c r="CD365" s="57"/>
      <c r="CF365" s="57"/>
    </row>
    <row r="366" spans="1:85" customFormat="1" ht="15" x14ac:dyDescent="0.25">
      <c r="A366" s="38"/>
      <c r="B366" s="40" t="s">
        <v>35</v>
      </c>
      <c r="C366" s="188" t="s">
        <v>41</v>
      </c>
      <c r="D366" s="188"/>
      <c r="E366" s="188"/>
      <c r="F366" s="188"/>
      <c r="G366" s="188"/>
      <c r="H366" s="188"/>
      <c r="I366" s="188"/>
      <c r="J366" s="188"/>
      <c r="K366" s="188"/>
      <c r="L366" s="188"/>
      <c r="M366" s="188"/>
      <c r="N366" s="188"/>
      <c r="O366" s="188"/>
      <c r="P366" s="188"/>
      <c r="Q366" s="188"/>
      <c r="R366" s="188"/>
      <c r="S366" s="189"/>
      <c r="BY366" s="30"/>
      <c r="CB366" s="5" t="s">
        <v>41</v>
      </c>
      <c r="CD366" s="57"/>
      <c r="CF366" s="57"/>
    </row>
    <row r="367" spans="1:85" customFormat="1" ht="33.75" x14ac:dyDescent="0.25">
      <c r="A367" s="31" t="s">
        <v>269</v>
      </c>
      <c r="B367" s="32" t="s">
        <v>145</v>
      </c>
      <c r="C367" s="190" t="s">
        <v>146</v>
      </c>
      <c r="D367" s="190"/>
      <c r="E367" s="190"/>
      <c r="F367" s="31" t="s">
        <v>147</v>
      </c>
      <c r="G367" s="62">
        <v>0.29232000000000002</v>
      </c>
      <c r="H367" s="34">
        <v>10116.56</v>
      </c>
      <c r="I367" s="50"/>
      <c r="J367" s="50"/>
      <c r="K367" s="50"/>
      <c r="L367" s="34">
        <v>26970.33</v>
      </c>
      <c r="M367" s="50"/>
      <c r="N367" s="50"/>
      <c r="O367" s="50"/>
      <c r="P367" s="51">
        <v>0</v>
      </c>
      <c r="Q367" s="51">
        <v>0</v>
      </c>
      <c r="R367" s="51">
        <v>0</v>
      </c>
      <c r="S367" s="51">
        <v>0</v>
      </c>
      <c r="BY367" s="30"/>
      <c r="BZ367" s="5" t="s">
        <v>146</v>
      </c>
      <c r="CD367" s="57"/>
      <c r="CF367" s="57"/>
    </row>
    <row r="368" spans="1:85" customFormat="1" ht="15" x14ac:dyDescent="0.25">
      <c r="A368" s="52"/>
      <c r="B368" s="53"/>
      <c r="C368" s="191" t="s">
        <v>270</v>
      </c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2"/>
      <c r="BY368" s="30"/>
      <c r="CC368" s="6" t="s">
        <v>270</v>
      </c>
      <c r="CD368" s="57"/>
      <c r="CF368" s="57"/>
    </row>
    <row r="369" spans="1:84" customFormat="1" ht="15" x14ac:dyDescent="0.25">
      <c r="A369" s="38"/>
      <c r="B369" s="40" t="s">
        <v>35</v>
      </c>
      <c r="C369" s="188" t="s">
        <v>41</v>
      </c>
      <c r="D369" s="188"/>
      <c r="E369" s="188"/>
      <c r="F369" s="188"/>
      <c r="G369" s="188"/>
      <c r="H369" s="188"/>
      <c r="I369" s="188"/>
      <c r="J369" s="188"/>
      <c r="K369" s="188"/>
      <c r="L369" s="188"/>
      <c r="M369" s="188"/>
      <c r="N369" s="188"/>
      <c r="O369" s="188"/>
      <c r="P369" s="188"/>
      <c r="Q369" s="188"/>
      <c r="R369" s="188"/>
      <c r="S369" s="189"/>
      <c r="BY369" s="30"/>
      <c r="CB369" s="5" t="s">
        <v>41</v>
      </c>
      <c r="CD369" s="57"/>
      <c r="CF369" s="57"/>
    </row>
    <row r="370" spans="1:84" customFormat="1" ht="33.75" x14ac:dyDescent="0.25">
      <c r="A370" s="31" t="s">
        <v>271</v>
      </c>
      <c r="B370" s="32" t="s">
        <v>150</v>
      </c>
      <c r="C370" s="190" t="s">
        <v>151</v>
      </c>
      <c r="D370" s="190"/>
      <c r="E370" s="190"/>
      <c r="F370" s="31" t="s">
        <v>147</v>
      </c>
      <c r="G370" s="62">
        <v>0.29232000000000002</v>
      </c>
      <c r="H370" s="34">
        <v>827.86</v>
      </c>
      <c r="I370" s="50"/>
      <c r="J370" s="50"/>
      <c r="K370" s="50"/>
      <c r="L370" s="34">
        <v>2207.04</v>
      </c>
      <c r="M370" s="50"/>
      <c r="N370" s="50"/>
      <c r="O370" s="50"/>
      <c r="P370" s="51">
        <v>0</v>
      </c>
      <c r="Q370" s="51">
        <v>0</v>
      </c>
      <c r="R370" s="51">
        <v>0</v>
      </c>
      <c r="S370" s="51">
        <v>0</v>
      </c>
      <c r="BY370" s="30"/>
      <c r="BZ370" s="5" t="s">
        <v>151</v>
      </c>
      <c r="CD370" s="57"/>
      <c r="CF370" s="57"/>
    </row>
    <row r="371" spans="1:84" customFormat="1" ht="15" x14ac:dyDescent="0.25">
      <c r="A371" s="38"/>
      <c r="B371" s="40" t="s">
        <v>35</v>
      </c>
      <c r="C371" s="188" t="s">
        <v>41</v>
      </c>
      <c r="D371" s="188"/>
      <c r="E371" s="188"/>
      <c r="F371" s="188"/>
      <c r="G371" s="188"/>
      <c r="H371" s="188"/>
      <c r="I371" s="188"/>
      <c r="J371" s="188"/>
      <c r="K371" s="188"/>
      <c r="L371" s="188"/>
      <c r="M371" s="188"/>
      <c r="N371" s="188"/>
      <c r="O371" s="188"/>
      <c r="P371" s="188"/>
      <c r="Q371" s="188"/>
      <c r="R371" s="188"/>
      <c r="S371" s="189"/>
      <c r="BY371" s="30"/>
      <c r="CB371" s="5" t="s">
        <v>41</v>
      </c>
      <c r="CD371" s="57"/>
      <c r="CF371" s="57"/>
    </row>
    <row r="372" spans="1:84" customFormat="1" ht="33.75" x14ac:dyDescent="0.25">
      <c r="A372" s="31" t="s">
        <v>272</v>
      </c>
      <c r="B372" s="32" t="s">
        <v>153</v>
      </c>
      <c r="C372" s="190" t="s">
        <v>154</v>
      </c>
      <c r="D372" s="190"/>
      <c r="E372" s="190"/>
      <c r="F372" s="31" t="s">
        <v>147</v>
      </c>
      <c r="G372" s="62">
        <v>2.5919999999999999E-2</v>
      </c>
      <c r="H372" s="34">
        <v>6514.46</v>
      </c>
      <c r="I372" s="50"/>
      <c r="J372" s="50"/>
      <c r="K372" s="50"/>
      <c r="L372" s="34">
        <v>1539.96</v>
      </c>
      <c r="M372" s="50"/>
      <c r="N372" s="50"/>
      <c r="O372" s="50"/>
      <c r="P372" s="51">
        <v>0</v>
      </c>
      <c r="Q372" s="51">
        <v>0</v>
      </c>
      <c r="R372" s="51">
        <v>0</v>
      </c>
      <c r="S372" s="51">
        <v>0</v>
      </c>
      <c r="BY372" s="30"/>
      <c r="BZ372" s="5" t="s">
        <v>154</v>
      </c>
      <c r="CD372" s="57"/>
      <c r="CF372" s="57"/>
    </row>
    <row r="373" spans="1:84" customFormat="1" ht="15" x14ac:dyDescent="0.25">
      <c r="A373" s="52"/>
      <c r="B373" s="53"/>
      <c r="C373" s="191" t="s">
        <v>273</v>
      </c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2"/>
      <c r="BY373" s="30"/>
      <c r="CC373" s="6" t="s">
        <v>273</v>
      </c>
      <c r="CD373" s="57"/>
      <c r="CF373" s="57"/>
    </row>
    <row r="374" spans="1:84" customFormat="1" ht="15" x14ac:dyDescent="0.25">
      <c r="A374" s="38"/>
      <c r="B374" s="40" t="s">
        <v>35</v>
      </c>
      <c r="C374" s="188" t="s">
        <v>41</v>
      </c>
      <c r="D374" s="188"/>
      <c r="E374" s="188"/>
      <c r="F374" s="188"/>
      <c r="G374" s="188"/>
      <c r="H374" s="188"/>
      <c r="I374" s="188"/>
      <c r="J374" s="188"/>
      <c r="K374" s="188"/>
      <c r="L374" s="188"/>
      <c r="M374" s="188"/>
      <c r="N374" s="188"/>
      <c r="O374" s="188"/>
      <c r="P374" s="188"/>
      <c r="Q374" s="188"/>
      <c r="R374" s="188"/>
      <c r="S374" s="189"/>
      <c r="BY374" s="30"/>
      <c r="CB374" s="5" t="s">
        <v>41</v>
      </c>
      <c r="CD374" s="57"/>
      <c r="CF374" s="57"/>
    </row>
    <row r="375" spans="1:84" customFormat="1" ht="33.75" x14ac:dyDescent="0.25">
      <c r="A375" s="31" t="s">
        <v>274</v>
      </c>
      <c r="B375" s="32" t="s">
        <v>153</v>
      </c>
      <c r="C375" s="190" t="s">
        <v>154</v>
      </c>
      <c r="D375" s="190"/>
      <c r="E375" s="190"/>
      <c r="F375" s="31" t="s">
        <v>147</v>
      </c>
      <c r="G375" s="62">
        <v>5.0400000000000002E-3</v>
      </c>
      <c r="H375" s="34">
        <v>6514.46</v>
      </c>
      <c r="I375" s="50"/>
      <c r="J375" s="50"/>
      <c r="K375" s="50"/>
      <c r="L375" s="35">
        <v>299.44</v>
      </c>
      <c r="M375" s="50"/>
      <c r="N375" s="50"/>
      <c r="O375" s="50"/>
      <c r="P375" s="51">
        <v>0</v>
      </c>
      <c r="Q375" s="51">
        <v>0</v>
      </c>
      <c r="R375" s="51">
        <v>0</v>
      </c>
      <c r="S375" s="51">
        <v>0</v>
      </c>
      <c r="BY375" s="30"/>
      <c r="BZ375" s="5" t="s">
        <v>154</v>
      </c>
      <c r="CD375" s="57"/>
      <c r="CF375" s="57"/>
    </row>
    <row r="376" spans="1:84" customFormat="1" ht="15" x14ac:dyDescent="0.25">
      <c r="A376" s="52"/>
      <c r="B376" s="53"/>
      <c r="C376" s="191" t="s">
        <v>275</v>
      </c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2"/>
      <c r="BY376" s="30"/>
      <c r="CC376" s="6" t="s">
        <v>275</v>
      </c>
      <c r="CD376" s="57"/>
      <c r="CF376" s="57"/>
    </row>
    <row r="377" spans="1:84" customFormat="1" ht="15" x14ac:dyDescent="0.25">
      <c r="A377" s="38"/>
      <c r="B377" s="40" t="s">
        <v>35</v>
      </c>
      <c r="C377" s="188" t="s">
        <v>41</v>
      </c>
      <c r="D377" s="188"/>
      <c r="E377" s="188"/>
      <c r="F377" s="188"/>
      <c r="G377" s="188"/>
      <c r="H377" s="188"/>
      <c r="I377" s="188"/>
      <c r="J377" s="188"/>
      <c r="K377" s="188"/>
      <c r="L377" s="188"/>
      <c r="M377" s="188"/>
      <c r="N377" s="188"/>
      <c r="O377" s="188"/>
      <c r="P377" s="188"/>
      <c r="Q377" s="188"/>
      <c r="R377" s="188"/>
      <c r="S377" s="189"/>
      <c r="BY377" s="30"/>
      <c r="CB377" s="5" t="s">
        <v>41</v>
      </c>
      <c r="CD377" s="57"/>
      <c r="CF377" s="57"/>
    </row>
    <row r="378" spans="1:84" customFormat="1" ht="33.75" x14ac:dyDescent="0.25">
      <c r="A378" s="31" t="s">
        <v>276</v>
      </c>
      <c r="B378" s="32" t="s">
        <v>153</v>
      </c>
      <c r="C378" s="190" t="s">
        <v>154</v>
      </c>
      <c r="D378" s="190"/>
      <c r="E378" s="190"/>
      <c r="F378" s="31" t="s">
        <v>147</v>
      </c>
      <c r="G378" s="62">
        <v>1.512E-2</v>
      </c>
      <c r="H378" s="34">
        <v>6514.46</v>
      </c>
      <c r="I378" s="50"/>
      <c r="J378" s="50"/>
      <c r="K378" s="50"/>
      <c r="L378" s="35">
        <v>898.31</v>
      </c>
      <c r="M378" s="50"/>
      <c r="N378" s="50"/>
      <c r="O378" s="50"/>
      <c r="P378" s="51">
        <v>0</v>
      </c>
      <c r="Q378" s="51">
        <v>0</v>
      </c>
      <c r="R378" s="51">
        <v>0</v>
      </c>
      <c r="S378" s="51">
        <v>0</v>
      </c>
      <c r="BY378" s="30"/>
      <c r="BZ378" s="5" t="s">
        <v>154</v>
      </c>
      <c r="CD378" s="57"/>
      <c r="CF378" s="57"/>
    </row>
    <row r="379" spans="1:84" customFormat="1" ht="15" x14ac:dyDescent="0.25">
      <c r="A379" s="52"/>
      <c r="B379" s="53"/>
      <c r="C379" s="191" t="s">
        <v>277</v>
      </c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2"/>
      <c r="BY379" s="30"/>
      <c r="CC379" s="6" t="s">
        <v>277</v>
      </c>
      <c r="CD379" s="57"/>
      <c r="CF379" s="57"/>
    </row>
    <row r="380" spans="1:84" customFormat="1" ht="15" x14ac:dyDescent="0.25">
      <c r="A380" s="38"/>
      <c r="B380" s="40" t="s">
        <v>35</v>
      </c>
      <c r="C380" s="188" t="s">
        <v>41</v>
      </c>
      <c r="D380" s="188"/>
      <c r="E380" s="188"/>
      <c r="F380" s="188"/>
      <c r="G380" s="188"/>
      <c r="H380" s="188"/>
      <c r="I380" s="188"/>
      <c r="J380" s="188"/>
      <c r="K380" s="188"/>
      <c r="L380" s="188"/>
      <c r="M380" s="188"/>
      <c r="N380" s="188"/>
      <c r="O380" s="188"/>
      <c r="P380" s="188"/>
      <c r="Q380" s="188"/>
      <c r="R380" s="188"/>
      <c r="S380" s="189"/>
      <c r="BY380" s="30"/>
      <c r="CB380" s="5" t="s">
        <v>41</v>
      </c>
      <c r="CD380" s="57"/>
      <c r="CF380" s="57"/>
    </row>
    <row r="381" spans="1:84" customFormat="1" ht="33.75" x14ac:dyDescent="0.25">
      <c r="A381" s="31" t="s">
        <v>278</v>
      </c>
      <c r="B381" s="32" t="s">
        <v>161</v>
      </c>
      <c r="C381" s="190" t="s">
        <v>162</v>
      </c>
      <c r="D381" s="190"/>
      <c r="E381" s="190"/>
      <c r="F381" s="31" t="s">
        <v>147</v>
      </c>
      <c r="G381" s="62">
        <v>4.6080000000000003E-2</v>
      </c>
      <c r="H381" s="34">
        <v>1443.73</v>
      </c>
      <c r="I381" s="50"/>
      <c r="J381" s="50"/>
      <c r="K381" s="50"/>
      <c r="L381" s="35">
        <v>606.73</v>
      </c>
      <c r="M381" s="50"/>
      <c r="N381" s="50"/>
      <c r="O381" s="50"/>
      <c r="P381" s="51">
        <v>0</v>
      </c>
      <c r="Q381" s="51">
        <v>0</v>
      </c>
      <c r="R381" s="51">
        <v>0</v>
      </c>
      <c r="S381" s="51">
        <v>0</v>
      </c>
      <c r="BY381" s="30"/>
      <c r="BZ381" s="5" t="s">
        <v>162</v>
      </c>
      <c r="CD381" s="57"/>
      <c r="CF381" s="57"/>
    </row>
    <row r="382" spans="1:84" customFormat="1" ht="15" x14ac:dyDescent="0.25">
      <c r="A382" s="52"/>
      <c r="B382" s="53"/>
      <c r="C382" s="191" t="s">
        <v>279</v>
      </c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2"/>
      <c r="BY382" s="30"/>
      <c r="CC382" s="6" t="s">
        <v>279</v>
      </c>
      <c r="CD382" s="57"/>
      <c r="CF382" s="57"/>
    </row>
    <row r="383" spans="1:84" customFormat="1" ht="15" x14ac:dyDescent="0.25">
      <c r="A383" s="38"/>
      <c r="B383" s="40" t="s">
        <v>35</v>
      </c>
      <c r="C383" s="188" t="s">
        <v>41</v>
      </c>
      <c r="D383" s="188"/>
      <c r="E383" s="188"/>
      <c r="F383" s="188"/>
      <c r="G383" s="188"/>
      <c r="H383" s="188"/>
      <c r="I383" s="188"/>
      <c r="J383" s="188"/>
      <c r="K383" s="188"/>
      <c r="L383" s="188"/>
      <c r="M383" s="188"/>
      <c r="N383" s="188"/>
      <c r="O383" s="188"/>
      <c r="P383" s="188"/>
      <c r="Q383" s="188"/>
      <c r="R383" s="188"/>
      <c r="S383" s="189"/>
      <c r="BY383" s="30"/>
      <c r="CB383" s="5" t="s">
        <v>41</v>
      </c>
      <c r="CD383" s="57"/>
      <c r="CF383" s="57"/>
    </row>
    <row r="384" spans="1:84" customFormat="1" ht="15" x14ac:dyDescent="0.25">
      <c r="A384" s="183" t="s">
        <v>53</v>
      </c>
      <c r="B384" s="183"/>
      <c r="C384" s="183"/>
      <c r="D384" s="183"/>
      <c r="E384" s="183"/>
      <c r="F384" s="183"/>
      <c r="G384" s="183"/>
      <c r="H384" s="183"/>
      <c r="I384" s="183"/>
      <c r="J384" s="183"/>
      <c r="K384" s="183"/>
      <c r="L384" s="54">
        <v>91537.12</v>
      </c>
      <c r="M384" s="54">
        <v>16518.490000000002</v>
      </c>
      <c r="N384" s="54">
        <v>5056.67</v>
      </c>
      <c r="O384" s="54">
        <v>1000.93</v>
      </c>
      <c r="P384" s="55"/>
      <c r="Q384" s="56">
        <v>32.72</v>
      </c>
      <c r="R384" s="55"/>
      <c r="S384" s="56">
        <v>1.1499999999999999</v>
      </c>
      <c r="BY384" s="30"/>
      <c r="CD384" s="57" t="s">
        <v>53</v>
      </c>
      <c r="CF384" s="57"/>
    </row>
    <row r="385" spans="1:84" customFormat="1" ht="15" x14ac:dyDescent="0.25">
      <c r="A385" s="183" t="s">
        <v>54</v>
      </c>
      <c r="B385" s="183"/>
      <c r="C385" s="183"/>
      <c r="D385" s="183"/>
      <c r="E385" s="183"/>
      <c r="F385" s="183"/>
      <c r="G385" s="183"/>
      <c r="H385" s="183"/>
      <c r="I385" s="183"/>
      <c r="J385" s="183"/>
      <c r="K385" s="183"/>
      <c r="L385" s="54">
        <v>17869.810000000001</v>
      </c>
      <c r="M385" s="58"/>
      <c r="N385" s="58"/>
      <c r="O385" s="58"/>
      <c r="P385" s="55"/>
      <c r="Q385" s="55"/>
      <c r="R385" s="55"/>
      <c r="S385" s="55"/>
      <c r="BY385" s="30"/>
      <c r="CD385" s="57" t="s">
        <v>54</v>
      </c>
      <c r="CF385" s="57"/>
    </row>
    <row r="386" spans="1:84" customFormat="1" ht="15" x14ac:dyDescent="0.25">
      <c r="A386" s="187" t="s">
        <v>55</v>
      </c>
      <c r="B386" s="187"/>
      <c r="C386" s="187"/>
      <c r="D386" s="187"/>
      <c r="E386" s="187"/>
      <c r="F386" s="187"/>
      <c r="G386" s="187"/>
      <c r="H386" s="187"/>
      <c r="I386" s="187"/>
      <c r="J386" s="187"/>
      <c r="K386" s="187"/>
      <c r="L386" s="50"/>
      <c r="M386" s="50"/>
      <c r="N386" s="50"/>
      <c r="O386" s="50"/>
      <c r="P386" s="59"/>
      <c r="Q386" s="59"/>
      <c r="R386" s="59"/>
      <c r="S386" s="59"/>
      <c r="BY386" s="30"/>
      <c r="CD386" s="57"/>
      <c r="CE386" s="5" t="s">
        <v>55</v>
      </c>
      <c r="CF386" s="57"/>
    </row>
    <row r="387" spans="1:84" customFormat="1" ht="15" x14ac:dyDescent="0.25">
      <c r="A387" s="187" t="s">
        <v>280</v>
      </c>
      <c r="B387" s="187"/>
      <c r="C387" s="187"/>
      <c r="D387" s="187"/>
      <c r="E387" s="187"/>
      <c r="F387" s="187"/>
      <c r="G387" s="187"/>
      <c r="H387" s="187"/>
      <c r="I387" s="187"/>
      <c r="J387" s="187"/>
      <c r="K387" s="187"/>
      <c r="L387" s="34">
        <v>17869.810000000001</v>
      </c>
      <c r="M387" s="50"/>
      <c r="N387" s="50"/>
      <c r="O387" s="50"/>
      <c r="P387" s="59"/>
      <c r="Q387" s="59"/>
      <c r="R387" s="59"/>
      <c r="S387" s="59"/>
      <c r="BY387" s="30"/>
      <c r="CD387" s="57"/>
      <c r="CE387" s="5" t="s">
        <v>280</v>
      </c>
      <c r="CF387" s="57"/>
    </row>
    <row r="388" spans="1:84" customFormat="1" ht="15" x14ac:dyDescent="0.25">
      <c r="A388" s="183" t="s">
        <v>57</v>
      </c>
      <c r="B388" s="183"/>
      <c r="C388" s="183"/>
      <c r="D388" s="183"/>
      <c r="E388" s="183"/>
      <c r="F388" s="183"/>
      <c r="G388" s="183"/>
      <c r="H388" s="183"/>
      <c r="I388" s="183"/>
      <c r="J388" s="183"/>
      <c r="K388" s="183"/>
      <c r="L388" s="54">
        <v>10161.26</v>
      </c>
      <c r="M388" s="58"/>
      <c r="N388" s="58"/>
      <c r="O388" s="58"/>
      <c r="P388" s="55"/>
      <c r="Q388" s="55"/>
      <c r="R388" s="55"/>
      <c r="S388" s="55"/>
      <c r="BY388" s="30"/>
      <c r="CD388" s="57" t="s">
        <v>57</v>
      </c>
      <c r="CF388" s="57"/>
    </row>
    <row r="389" spans="1:84" customFormat="1" ht="15" x14ac:dyDescent="0.25">
      <c r="A389" s="187" t="s">
        <v>55</v>
      </c>
      <c r="B389" s="187"/>
      <c r="C389" s="187"/>
      <c r="D389" s="187"/>
      <c r="E389" s="187"/>
      <c r="F389" s="187"/>
      <c r="G389" s="187"/>
      <c r="H389" s="187"/>
      <c r="I389" s="187"/>
      <c r="J389" s="187"/>
      <c r="K389" s="187"/>
      <c r="L389" s="50"/>
      <c r="M389" s="50"/>
      <c r="N389" s="50"/>
      <c r="O389" s="50"/>
      <c r="P389" s="59"/>
      <c r="Q389" s="59"/>
      <c r="R389" s="59"/>
      <c r="S389" s="59"/>
      <c r="BY389" s="30"/>
      <c r="CD389" s="57"/>
      <c r="CE389" s="5" t="s">
        <v>55</v>
      </c>
      <c r="CF389" s="57"/>
    </row>
    <row r="390" spans="1:84" customFormat="1" ht="15" x14ac:dyDescent="0.25">
      <c r="A390" s="187" t="s">
        <v>281</v>
      </c>
      <c r="B390" s="187"/>
      <c r="C390" s="187"/>
      <c r="D390" s="187"/>
      <c r="E390" s="187"/>
      <c r="F390" s="187"/>
      <c r="G390" s="187"/>
      <c r="H390" s="187"/>
      <c r="I390" s="187"/>
      <c r="J390" s="187"/>
      <c r="K390" s="187"/>
      <c r="L390" s="34">
        <v>10161.26</v>
      </c>
      <c r="M390" s="50"/>
      <c r="N390" s="50"/>
      <c r="O390" s="50"/>
      <c r="P390" s="59"/>
      <c r="Q390" s="59"/>
      <c r="R390" s="59"/>
      <c r="S390" s="59"/>
      <c r="BY390" s="30"/>
      <c r="CD390" s="57"/>
      <c r="CE390" s="5" t="s">
        <v>281</v>
      </c>
      <c r="CF390" s="57"/>
    </row>
    <row r="391" spans="1:84" customFormat="1" ht="15" x14ac:dyDescent="0.25">
      <c r="A391" s="183" t="s">
        <v>282</v>
      </c>
      <c r="B391" s="183"/>
      <c r="C391" s="183"/>
      <c r="D391" s="183"/>
      <c r="E391" s="183"/>
      <c r="F391" s="183"/>
      <c r="G391" s="183"/>
      <c r="H391" s="183"/>
      <c r="I391" s="183"/>
      <c r="J391" s="183"/>
      <c r="K391" s="183"/>
      <c r="L391" s="58"/>
      <c r="M391" s="58"/>
      <c r="N391" s="58"/>
      <c r="O391" s="58"/>
      <c r="P391" s="55"/>
      <c r="Q391" s="55"/>
      <c r="R391" s="55"/>
      <c r="S391" s="55"/>
      <c r="BY391" s="30"/>
      <c r="CD391" s="57" t="s">
        <v>282</v>
      </c>
      <c r="CF391" s="57"/>
    </row>
    <row r="392" spans="1:84" customFormat="1" ht="15" x14ac:dyDescent="0.25">
      <c r="A392" s="187" t="s">
        <v>167</v>
      </c>
      <c r="B392" s="187"/>
      <c r="C392" s="187"/>
      <c r="D392" s="187"/>
      <c r="E392" s="187"/>
      <c r="F392" s="187"/>
      <c r="G392" s="187"/>
      <c r="H392" s="187"/>
      <c r="I392" s="187"/>
      <c r="J392" s="187"/>
      <c r="K392" s="187"/>
      <c r="L392" s="50"/>
      <c r="M392" s="50"/>
      <c r="N392" s="50"/>
      <c r="O392" s="50"/>
      <c r="P392" s="59"/>
      <c r="Q392" s="59"/>
      <c r="R392" s="59"/>
      <c r="S392" s="59"/>
      <c r="BY392" s="30"/>
      <c r="CD392" s="57"/>
      <c r="CE392" s="5" t="s">
        <v>167</v>
      </c>
      <c r="CF392" s="57"/>
    </row>
    <row r="393" spans="1:84" customFormat="1" ht="15" x14ac:dyDescent="0.25">
      <c r="A393" s="187" t="s">
        <v>283</v>
      </c>
      <c r="B393" s="187"/>
      <c r="C393" s="187"/>
      <c r="D393" s="187"/>
      <c r="E393" s="187"/>
      <c r="F393" s="187"/>
      <c r="G393" s="187"/>
      <c r="H393" s="187"/>
      <c r="I393" s="187"/>
      <c r="J393" s="187"/>
      <c r="K393" s="187"/>
      <c r="L393" s="34">
        <v>56197.66</v>
      </c>
      <c r="M393" s="34">
        <v>16518.490000000002</v>
      </c>
      <c r="N393" s="34">
        <v>5056.67</v>
      </c>
      <c r="O393" s="34">
        <v>1000.93</v>
      </c>
      <c r="P393" s="59"/>
      <c r="Q393" s="60">
        <v>32.72</v>
      </c>
      <c r="R393" s="59"/>
      <c r="S393" s="60">
        <v>1.1499999999999999</v>
      </c>
      <c r="BY393" s="30"/>
      <c r="CD393" s="57"/>
      <c r="CE393" s="5" t="s">
        <v>283</v>
      </c>
      <c r="CF393" s="57"/>
    </row>
    <row r="394" spans="1:84" customFormat="1" ht="15" x14ac:dyDescent="0.25">
      <c r="A394" s="187" t="s">
        <v>284</v>
      </c>
      <c r="B394" s="187"/>
      <c r="C394" s="187"/>
      <c r="D394" s="187"/>
      <c r="E394" s="187"/>
      <c r="F394" s="187"/>
      <c r="G394" s="187"/>
      <c r="H394" s="187"/>
      <c r="I394" s="187"/>
      <c r="J394" s="187"/>
      <c r="K394" s="187"/>
      <c r="L394" s="34">
        <v>17869.810000000001</v>
      </c>
      <c r="M394" s="50"/>
      <c r="N394" s="50"/>
      <c r="O394" s="50"/>
      <c r="P394" s="59"/>
      <c r="Q394" s="59"/>
      <c r="R394" s="59"/>
      <c r="S394" s="59"/>
      <c r="BY394" s="30"/>
      <c r="CD394" s="57"/>
      <c r="CE394" s="5" t="s">
        <v>284</v>
      </c>
      <c r="CF394" s="57"/>
    </row>
    <row r="395" spans="1:84" customFormat="1" ht="15" x14ac:dyDescent="0.25">
      <c r="A395" s="187" t="s">
        <v>285</v>
      </c>
      <c r="B395" s="187"/>
      <c r="C395" s="187"/>
      <c r="D395" s="187"/>
      <c r="E395" s="187"/>
      <c r="F395" s="187"/>
      <c r="G395" s="187"/>
      <c r="H395" s="187"/>
      <c r="I395" s="187"/>
      <c r="J395" s="187"/>
      <c r="K395" s="187"/>
      <c r="L395" s="34">
        <v>10161.26</v>
      </c>
      <c r="M395" s="50"/>
      <c r="N395" s="50"/>
      <c r="O395" s="50"/>
      <c r="P395" s="59"/>
      <c r="Q395" s="59"/>
      <c r="R395" s="59"/>
      <c r="S395" s="59"/>
      <c r="BY395" s="30"/>
      <c r="CD395" s="57"/>
      <c r="CE395" s="5" t="s">
        <v>285</v>
      </c>
      <c r="CF395" s="57"/>
    </row>
    <row r="396" spans="1:84" customFormat="1" ht="15" x14ac:dyDescent="0.25">
      <c r="A396" s="187" t="s">
        <v>64</v>
      </c>
      <c r="B396" s="187"/>
      <c r="C396" s="187"/>
      <c r="D396" s="187"/>
      <c r="E396" s="187"/>
      <c r="F396" s="187"/>
      <c r="G396" s="187"/>
      <c r="H396" s="187"/>
      <c r="I396" s="187"/>
      <c r="J396" s="187"/>
      <c r="K396" s="187"/>
      <c r="L396" s="34">
        <v>84228.73</v>
      </c>
      <c r="M396" s="50"/>
      <c r="N396" s="50"/>
      <c r="O396" s="50"/>
      <c r="P396" s="59"/>
      <c r="Q396" s="60">
        <v>32.72</v>
      </c>
      <c r="R396" s="59"/>
      <c r="S396" s="60">
        <v>1.1499999999999999</v>
      </c>
      <c r="BY396" s="30"/>
      <c r="CD396" s="57"/>
      <c r="CE396" s="5" t="s">
        <v>64</v>
      </c>
      <c r="CF396" s="57"/>
    </row>
    <row r="397" spans="1:84" customFormat="1" ht="15" x14ac:dyDescent="0.25">
      <c r="A397" s="187" t="s">
        <v>171</v>
      </c>
      <c r="B397" s="187"/>
      <c r="C397" s="187"/>
      <c r="D397" s="187"/>
      <c r="E397" s="187"/>
      <c r="F397" s="187"/>
      <c r="G397" s="187"/>
      <c r="H397" s="187"/>
      <c r="I397" s="187"/>
      <c r="J397" s="187"/>
      <c r="K397" s="187"/>
      <c r="L397" s="50"/>
      <c r="M397" s="50"/>
      <c r="N397" s="50"/>
      <c r="O397" s="50"/>
      <c r="P397" s="59"/>
      <c r="Q397" s="59"/>
      <c r="R397" s="59"/>
      <c r="S397" s="59"/>
      <c r="BY397" s="30"/>
      <c r="CD397" s="57"/>
      <c r="CE397" s="5" t="s">
        <v>171</v>
      </c>
      <c r="CF397" s="57"/>
    </row>
    <row r="398" spans="1:84" customFormat="1" ht="15" x14ac:dyDescent="0.25">
      <c r="A398" s="187" t="s">
        <v>286</v>
      </c>
      <c r="B398" s="187"/>
      <c r="C398" s="187"/>
      <c r="D398" s="187"/>
      <c r="E398" s="187"/>
      <c r="F398" s="187"/>
      <c r="G398" s="187"/>
      <c r="H398" s="187"/>
      <c r="I398" s="187"/>
      <c r="J398" s="187"/>
      <c r="K398" s="187"/>
      <c r="L398" s="34">
        <v>35339.46</v>
      </c>
      <c r="M398" s="50"/>
      <c r="N398" s="50"/>
      <c r="O398" s="50"/>
      <c r="P398" s="59"/>
      <c r="Q398" s="59"/>
      <c r="R398" s="59"/>
      <c r="S398" s="59"/>
      <c r="BY398" s="30"/>
      <c r="CD398" s="57"/>
      <c r="CE398" s="5" t="s">
        <v>286</v>
      </c>
      <c r="CF398" s="57"/>
    </row>
    <row r="399" spans="1:84" customFormat="1" ht="15" x14ac:dyDescent="0.25">
      <c r="A399" s="187" t="s">
        <v>173</v>
      </c>
      <c r="B399" s="187"/>
      <c r="C399" s="187"/>
      <c r="D399" s="187"/>
      <c r="E399" s="187"/>
      <c r="F399" s="187"/>
      <c r="G399" s="187"/>
      <c r="H399" s="187"/>
      <c r="I399" s="187"/>
      <c r="J399" s="187"/>
      <c r="K399" s="187"/>
      <c r="L399" s="50"/>
      <c r="M399" s="50"/>
      <c r="N399" s="50"/>
      <c r="O399" s="50"/>
      <c r="P399" s="59"/>
      <c r="Q399" s="59"/>
      <c r="R399" s="59"/>
      <c r="S399" s="59"/>
      <c r="BY399" s="30"/>
      <c r="CD399" s="57"/>
      <c r="CE399" s="5" t="s">
        <v>173</v>
      </c>
      <c r="CF399" s="57"/>
    </row>
    <row r="400" spans="1:84" customFormat="1" ht="15" x14ac:dyDescent="0.25">
      <c r="A400" s="187" t="s">
        <v>174</v>
      </c>
      <c r="B400" s="187"/>
      <c r="C400" s="187"/>
      <c r="D400" s="187"/>
      <c r="E400" s="187"/>
      <c r="F400" s="187"/>
      <c r="G400" s="187"/>
      <c r="H400" s="187"/>
      <c r="I400" s="187"/>
      <c r="J400" s="187"/>
      <c r="K400" s="187"/>
      <c r="L400" s="50"/>
      <c r="M400" s="50"/>
      <c r="N400" s="50"/>
      <c r="O400" s="50"/>
      <c r="P400" s="59"/>
      <c r="Q400" s="59"/>
      <c r="R400" s="59"/>
      <c r="S400" s="59"/>
      <c r="BY400" s="30"/>
      <c r="CD400" s="57"/>
      <c r="CE400" s="5" t="s">
        <v>174</v>
      </c>
      <c r="CF400" s="57"/>
    </row>
    <row r="401" spans="1:85" customFormat="1" ht="15" x14ac:dyDescent="0.25">
      <c r="A401" s="187" t="s">
        <v>64</v>
      </c>
      <c r="B401" s="187"/>
      <c r="C401" s="187"/>
      <c r="D401" s="187"/>
      <c r="E401" s="187"/>
      <c r="F401" s="187"/>
      <c r="G401" s="187"/>
      <c r="H401" s="187"/>
      <c r="I401" s="187"/>
      <c r="J401" s="187"/>
      <c r="K401" s="187"/>
      <c r="L401" s="34">
        <v>35339.46</v>
      </c>
      <c r="M401" s="50"/>
      <c r="N401" s="50"/>
      <c r="O401" s="50"/>
      <c r="P401" s="59"/>
      <c r="Q401" s="59"/>
      <c r="R401" s="59"/>
      <c r="S401" s="59"/>
      <c r="BY401" s="30"/>
      <c r="CD401" s="57"/>
      <c r="CE401" s="5" t="s">
        <v>64</v>
      </c>
      <c r="CF401" s="57"/>
    </row>
    <row r="402" spans="1:85" customFormat="1" ht="15" x14ac:dyDescent="0.25">
      <c r="A402" s="187" t="s">
        <v>67</v>
      </c>
      <c r="B402" s="187"/>
      <c r="C402" s="187"/>
      <c r="D402" s="187"/>
      <c r="E402" s="187"/>
      <c r="F402" s="187"/>
      <c r="G402" s="187"/>
      <c r="H402" s="187"/>
      <c r="I402" s="187"/>
      <c r="J402" s="187"/>
      <c r="K402" s="187"/>
      <c r="L402" s="34">
        <v>119568.19</v>
      </c>
      <c r="M402" s="50"/>
      <c r="N402" s="50"/>
      <c r="O402" s="50"/>
      <c r="P402" s="59"/>
      <c r="Q402" s="60">
        <v>32.72</v>
      </c>
      <c r="R402" s="59"/>
      <c r="S402" s="60">
        <v>1.1499999999999999</v>
      </c>
      <c r="BY402" s="30"/>
      <c r="CD402" s="57"/>
      <c r="CE402" s="5" t="s">
        <v>67</v>
      </c>
      <c r="CF402" s="57"/>
    </row>
    <row r="403" spans="1:85" customFormat="1" ht="15" x14ac:dyDescent="0.25">
      <c r="A403" s="187" t="s">
        <v>68</v>
      </c>
      <c r="B403" s="187"/>
      <c r="C403" s="187"/>
      <c r="D403" s="187"/>
      <c r="E403" s="187"/>
      <c r="F403" s="187"/>
      <c r="G403" s="187"/>
      <c r="H403" s="187"/>
      <c r="I403" s="187"/>
      <c r="J403" s="187"/>
      <c r="K403" s="187"/>
      <c r="L403" s="50"/>
      <c r="M403" s="50"/>
      <c r="N403" s="50"/>
      <c r="O403" s="50"/>
      <c r="P403" s="59"/>
      <c r="Q403" s="59"/>
      <c r="R403" s="59"/>
      <c r="S403" s="59"/>
      <c r="BY403" s="30"/>
      <c r="CD403" s="57"/>
      <c r="CE403" s="5" t="s">
        <v>68</v>
      </c>
      <c r="CF403" s="57"/>
    </row>
    <row r="404" spans="1:85" customFormat="1" ht="15" x14ac:dyDescent="0.25">
      <c r="A404" s="187" t="s">
        <v>69</v>
      </c>
      <c r="B404" s="187"/>
      <c r="C404" s="187"/>
      <c r="D404" s="187"/>
      <c r="E404" s="187"/>
      <c r="F404" s="187"/>
      <c r="G404" s="187"/>
      <c r="H404" s="187"/>
      <c r="I404" s="187"/>
      <c r="J404" s="187"/>
      <c r="K404" s="187"/>
      <c r="L404" s="34">
        <v>16518.490000000002</v>
      </c>
      <c r="M404" s="50"/>
      <c r="N404" s="50"/>
      <c r="O404" s="50"/>
      <c r="P404" s="59"/>
      <c r="Q404" s="59"/>
      <c r="R404" s="59"/>
      <c r="S404" s="59"/>
      <c r="BY404" s="30"/>
      <c r="CD404" s="57"/>
      <c r="CE404" s="5" t="s">
        <v>69</v>
      </c>
      <c r="CF404" s="57"/>
    </row>
    <row r="405" spans="1:85" customFormat="1" ht="15" x14ac:dyDescent="0.25">
      <c r="A405" s="187" t="s">
        <v>124</v>
      </c>
      <c r="B405" s="187"/>
      <c r="C405" s="187"/>
      <c r="D405" s="187"/>
      <c r="E405" s="187"/>
      <c r="F405" s="187"/>
      <c r="G405" s="187"/>
      <c r="H405" s="187"/>
      <c r="I405" s="187"/>
      <c r="J405" s="187"/>
      <c r="K405" s="187"/>
      <c r="L405" s="34">
        <v>69961.960000000006</v>
      </c>
      <c r="M405" s="50"/>
      <c r="N405" s="50"/>
      <c r="O405" s="50"/>
      <c r="P405" s="59"/>
      <c r="Q405" s="59"/>
      <c r="R405" s="59"/>
      <c r="S405" s="59"/>
      <c r="BY405" s="30"/>
      <c r="CD405" s="57"/>
      <c r="CE405" s="5" t="s">
        <v>124</v>
      </c>
      <c r="CF405" s="57"/>
    </row>
    <row r="406" spans="1:85" customFormat="1" ht="15" x14ac:dyDescent="0.25">
      <c r="A406" s="187" t="s">
        <v>70</v>
      </c>
      <c r="B406" s="187"/>
      <c r="C406" s="187"/>
      <c r="D406" s="187"/>
      <c r="E406" s="187"/>
      <c r="F406" s="187"/>
      <c r="G406" s="187"/>
      <c r="H406" s="187"/>
      <c r="I406" s="187"/>
      <c r="J406" s="187"/>
      <c r="K406" s="187"/>
      <c r="L406" s="34">
        <v>5056.67</v>
      </c>
      <c r="M406" s="50"/>
      <c r="N406" s="50"/>
      <c r="O406" s="50"/>
      <c r="P406" s="59"/>
      <c r="Q406" s="59"/>
      <c r="R406" s="59"/>
      <c r="S406" s="59"/>
      <c r="BY406" s="30"/>
      <c r="CD406" s="57"/>
      <c r="CE406" s="5" t="s">
        <v>70</v>
      </c>
      <c r="CF406" s="57"/>
    </row>
    <row r="407" spans="1:85" customFormat="1" ht="15" x14ac:dyDescent="0.25">
      <c r="A407" s="187" t="s">
        <v>71</v>
      </c>
      <c r="B407" s="187"/>
      <c r="C407" s="187"/>
      <c r="D407" s="187"/>
      <c r="E407" s="187"/>
      <c r="F407" s="187"/>
      <c r="G407" s="187"/>
      <c r="H407" s="187"/>
      <c r="I407" s="187"/>
      <c r="J407" s="187"/>
      <c r="K407" s="187"/>
      <c r="L407" s="34">
        <v>1000.93</v>
      </c>
      <c r="M407" s="50"/>
      <c r="N407" s="50"/>
      <c r="O407" s="50"/>
      <c r="P407" s="59"/>
      <c r="Q407" s="59"/>
      <c r="R407" s="59"/>
      <c r="S407" s="59"/>
      <c r="BY407" s="30"/>
      <c r="CD407" s="57"/>
      <c r="CE407" s="5" t="s">
        <v>71</v>
      </c>
      <c r="CF407" s="57"/>
    </row>
    <row r="408" spans="1:85" customFormat="1" ht="15" x14ac:dyDescent="0.25">
      <c r="A408" s="187" t="s">
        <v>72</v>
      </c>
      <c r="B408" s="187"/>
      <c r="C408" s="187"/>
      <c r="D408" s="187"/>
      <c r="E408" s="187"/>
      <c r="F408" s="187"/>
      <c r="G408" s="187"/>
      <c r="H408" s="187"/>
      <c r="I408" s="187"/>
      <c r="J408" s="187"/>
      <c r="K408" s="187"/>
      <c r="L408" s="34">
        <v>17869.810000000001</v>
      </c>
      <c r="M408" s="50"/>
      <c r="N408" s="50"/>
      <c r="O408" s="50"/>
      <c r="P408" s="59"/>
      <c r="Q408" s="59"/>
      <c r="R408" s="59"/>
      <c r="S408" s="59"/>
      <c r="BY408" s="30"/>
      <c r="CD408" s="57"/>
      <c r="CE408" s="5" t="s">
        <v>72</v>
      </c>
      <c r="CF408" s="57"/>
    </row>
    <row r="409" spans="1:85" customFormat="1" ht="15" x14ac:dyDescent="0.25">
      <c r="A409" s="187" t="s">
        <v>73</v>
      </c>
      <c r="B409" s="187"/>
      <c r="C409" s="187"/>
      <c r="D409" s="187"/>
      <c r="E409" s="187"/>
      <c r="F409" s="187"/>
      <c r="G409" s="187"/>
      <c r="H409" s="187"/>
      <c r="I409" s="187"/>
      <c r="J409" s="187"/>
      <c r="K409" s="187"/>
      <c r="L409" s="34">
        <v>10161.26</v>
      </c>
      <c r="M409" s="50"/>
      <c r="N409" s="50"/>
      <c r="O409" s="50"/>
      <c r="P409" s="59"/>
      <c r="Q409" s="59"/>
      <c r="R409" s="59"/>
      <c r="S409" s="59"/>
      <c r="BY409" s="30"/>
      <c r="CD409" s="57"/>
      <c r="CE409" s="5" t="s">
        <v>73</v>
      </c>
      <c r="CF409" s="57"/>
    </row>
    <row r="410" spans="1:85" customFormat="1" ht="15" x14ac:dyDescent="0.25">
      <c r="A410" s="183" t="s">
        <v>287</v>
      </c>
      <c r="B410" s="183"/>
      <c r="C410" s="183"/>
      <c r="D410" s="183"/>
      <c r="E410" s="183"/>
      <c r="F410" s="183"/>
      <c r="G410" s="183"/>
      <c r="H410" s="183"/>
      <c r="I410" s="183"/>
      <c r="J410" s="183"/>
      <c r="K410" s="183"/>
      <c r="L410" s="54">
        <v>119568.19</v>
      </c>
      <c r="M410" s="58"/>
      <c r="N410" s="58"/>
      <c r="O410" s="58"/>
      <c r="P410" s="59"/>
      <c r="Q410" s="56">
        <v>32.72</v>
      </c>
      <c r="R410" s="59"/>
      <c r="S410" s="56">
        <v>1.1499999999999999</v>
      </c>
      <c r="BY410" s="30"/>
      <c r="CD410" s="57"/>
      <c r="CF410" s="57" t="s">
        <v>287</v>
      </c>
    </row>
    <row r="411" spans="1:85" customFormat="1" ht="15" x14ac:dyDescent="0.25">
      <c r="A411" s="193" t="s">
        <v>288</v>
      </c>
      <c r="B411" s="193"/>
      <c r="C411" s="193"/>
      <c r="D411" s="193"/>
      <c r="E411" s="193"/>
      <c r="F411" s="193"/>
      <c r="G411" s="193"/>
      <c r="H411" s="193"/>
      <c r="I411" s="193"/>
      <c r="J411" s="193"/>
      <c r="K411" s="193"/>
      <c r="L411" s="193"/>
      <c r="M411" s="193"/>
      <c r="N411" s="193"/>
      <c r="O411" s="193"/>
      <c r="P411" s="193"/>
      <c r="Q411" s="193"/>
      <c r="R411" s="193"/>
      <c r="S411" s="193"/>
      <c r="BY411" s="30" t="s">
        <v>288</v>
      </c>
      <c r="CD411" s="57"/>
      <c r="CF411" s="57"/>
    </row>
    <row r="412" spans="1:85" customFormat="1" ht="78.75" x14ac:dyDescent="0.25">
      <c r="A412" s="31" t="s">
        <v>289</v>
      </c>
      <c r="B412" s="32" t="s">
        <v>128</v>
      </c>
      <c r="C412" s="190" t="s">
        <v>129</v>
      </c>
      <c r="D412" s="190"/>
      <c r="E412" s="190"/>
      <c r="F412" s="31" t="s">
        <v>130</v>
      </c>
      <c r="G412" s="64">
        <v>1.84E-2</v>
      </c>
      <c r="H412" s="34">
        <v>19228.28</v>
      </c>
      <c r="I412" s="34">
        <v>12968.12</v>
      </c>
      <c r="J412" s="35">
        <v>614.61</v>
      </c>
      <c r="K412" s="35">
        <v>32.17</v>
      </c>
      <c r="L412" s="34">
        <v>8534.51</v>
      </c>
      <c r="M412" s="34">
        <v>7449.51</v>
      </c>
      <c r="N412" s="35">
        <v>137.63</v>
      </c>
      <c r="O412" s="35">
        <v>18.48</v>
      </c>
      <c r="P412" s="37">
        <v>801.98699999999997</v>
      </c>
      <c r="Q412" s="35">
        <v>14.76</v>
      </c>
      <c r="R412" s="37">
        <v>28.082999999999998</v>
      </c>
      <c r="S412" s="35">
        <v>0.52</v>
      </c>
      <c r="BY412" s="30"/>
      <c r="BZ412" s="5" t="s">
        <v>129</v>
      </c>
      <c r="CD412" s="57"/>
      <c r="CF412" s="57"/>
    </row>
    <row r="413" spans="1:85" customFormat="1" ht="15" x14ac:dyDescent="0.25">
      <c r="A413" s="52"/>
      <c r="B413" s="53"/>
      <c r="C413" s="191" t="s">
        <v>290</v>
      </c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2"/>
      <c r="BY413" s="30"/>
      <c r="CC413" s="6" t="s">
        <v>290</v>
      </c>
      <c r="CD413" s="57"/>
      <c r="CF413" s="57"/>
    </row>
    <row r="414" spans="1:85" customFormat="1" ht="15" x14ac:dyDescent="0.25">
      <c r="A414" s="38"/>
      <c r="B414" s="53"/>
      <c r="C414" s="191" t="s">
        <v>132</v>
      </c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2"/>
      <c r="BY414" s="30"/>
      <c r="CD414" s="57"/>
      <c r="CF414" s="57"/>
      <c r="CG414" s="6" t="s">
        <v>132</v>
      </c>
    </row>
    <row r="415" spans="1:85" customFormat="1" ht="56.25" x14ac:dyDescent="0.25">
      <c r="A415" s="38"/>
      <c r="B415" s="39" t="s">
        <v>39</v>
      </c>
      <c r="C415" s="188" t="s">
        <v>40</v>
      </c>
      <c r="D415" s="188"/>
      <c r="E415" s="188"/>
      <c r="F415" s="188"/>
      <c r="G415" s="188"/>
      <c r="H415" s="188"/>
      <c r="I415" s="188"/>
      <c r="J415" s="188"/>
      <c r="K415" s="188"/>
      <c r="L415" s="188"/>
      <c r="M415" s="188"/>
      <c r="N415" s="188"/>
      <c r="O415" s="188"/>
      <c r="P415" s="188"/>
      <c r="Q415" s="188"/>
      <c r="R415" s="188"/>
      <c r="S415" s="189"/>
      <c r="BY415" s="30"/>
      <c r="CA415" s="5" t="s">
        <v>40</v>
      </c>
      <c r="CD415" s="57"/>
      <c r="CF415" s="57"/>
    </row>
    <row r="416" spans="1:85" customFormat="1" ht="15" x14ac:dyDescent="0.25">
      <c r="A416" s="38"/>
      <c r="B416" s="40" t="s">
        <v>35</v>
      </c>
      <c r="C416" s="188" t="s">
        <v>41</v>
      </c>
      <c r="D416" s="188"/>
      <c r="E416" s="188"/>
      <c r="F416" s="188"/>
      <c r="G416" s="188"/>
      <c r="H416" s="188"/>
      <c r="I416" s="188"/>
      <c r="J416" s="188"/>
      <c r="K416" s="188"/>
      <c r="L416" s="188"/>
      <c r="M416" s="188"/>
      <c r="N416" s="188"/>
      <c r="O416" s="188"/>
      <c r="P416" s="188"/>
      <c r="Q416" s="188"/>
      <c r="R416" s="188"/>
      <c r="S416" s="189"/>
      <c r="BY416" s="30"/>
      <c r="CB416" s="5" t="s">
        <v>41</v>
      </c>
      <c r="CD416" s="57"/>
      <c r="CF416" s="57"/>
    </row>
    <row r="417" spans="1:84" customFormat="1" ht="15" x14ac:dyDescent="0.25">
      <c r="A417" s="41"/>
      <c r="B417" s="42"/>
      <c r="C417" s="42"/>
      <c r="D417" s="42"/>
      <c r="E417" s="43" t="s">
        <v>291</v>
      </c>
      <c r="F417" s="44"/>
      <c r="G417" s="45"/>
      <c r="H417" s="15"/>
      <c r="I417" s="15"/>
      <c r="J417" s="15"/>
      <c r="K417" s="15"/>
      <c r="L417" s="46">
        <v>7617.35</v>
      </c>
      <c r="M417" s="47"/>
      <c r="N417" s="47"/>
      <c r="O417" s="47"/>
      <c r="P417" s="47"/>
      <c r="Q417" s="47"/>
      <c r="R417" s="15"/>
      <c r="S417" s="48"/>
      <c r="BY417" s="30"/>
      <c r="CD417" s="57"/>
      <c r="CF417" s="57"/>
    </row>
    <row r="418" spans="1:84" customFormat="1" ht="15" x14ac:dyDescent="0.25">
      <c r="A418" s="41"/>
      <c r="B418" s="42"/>
      <c r="C418" s="42"/>
      <c r="D418" s="42"/>
      <c r="E418" s="43" t="s">
        <v>292</v>
      </c>
      <c r="F418" s="44"/>
      <c r="G418" s="45"/>
      <c r="H418" s="15"/>
      <c r="I418" s="15"/>
      <c r="J418" s="15"/>
      <c r="K418" s="15"/>
      <c r="L418" s="46">
        <v>4331.43</v>
      </c>
      <c r="M418" s="47"/>
      <c r="N418" s="47"/>
      <c r="O418" s="47"/>
      <c r="P418" s="47"/>
      <c r="Q418" s="47"/>
      <c r="R418" s="15"/>
      <c r="S418" s="48"/>
      <c r="BY418" s="30"/>
      <c r="CD418" s="57"/>
      <c r="CF418" s="57"/>
    </row>
    <row r="419" spans="1:84" customFormat="1" ht="33.75" x14ac:dyDescent="0.25">
      <c r="A419" s="31" t="s">
        <v>293</v>
      </c>
      <c r="B419" s="32" t="s">
        <v>136</v>
      </c>
      <c r="C419" s="190" t="s">
        <v>137</v>
      </c>
      <c r="D419" s="190"/>
      <c r="E419" s="190"/>
      <c r="F419" s="31" t="s">
        <v>138</v>
      </c>
      <c r="G419" s="49">
        <v>0.49</v>
      </c>
      <c r="H419" s="34">
        <v>358.19</v>
      </c>
      <c r="I419" s="50"/>
      <c r="J419" s="35">
        <v>358.19</v>
      </c>
      <c r="K419" s="35">
        <v>28.21</v>
      </c>
      <c r="L419" s="34">
        <v>2136</v>
      </c>
      <c r="M419" s="50"/>
      <c r="N419" s="34">
        <v>2136</v>
      </c>
      <c r="O419" s="35">
        <v>431.54</v>
      </c>
      <c r="P419" s="51">
        <v>0</v>
      </c>
      <c r="Q419" s="51">
        <v>0</v>
      </c>
      <c r="R419" s="51">
        <v>0</v>
      </c>
      <c r="S419" s="51">
        <v>0</v>
      </c>
      <c r="BY419" s="30"/>
      <c r="BZ419" s="5" t="s">
        <v>137</v>
      </c>
      <c r="CD419" s="57"/>
      <c r="CF419" s="57"/>
    </row>
    <row r="420" spans="1:84" customFormat="1" ht="56.25" x14ac:dyDescent="0.25">
      <c r="A420" s="38"/>
      <c r="B420" s="39" t="s">
        <v>39</v>
      </c>
      <c r="C420" s="188" t="s">
        <v>40</v>
      </c>
      <c r="D420" s="188"/>
      <c r="E420" s="188"/>
      <c r="F420" s="188"/>
      <c r="G420" s="188"/>
      <c r="H420" s="188"/>
      <c r="I420" s="188"/>
      <c r="J420" s="188"/>
      <c r="K420" s="188"/>
      <c r="L420" s="188"/>
      <c r="M420" s="188"/>
      <c r="N420" s="188"/>
      <c r="O420" s="188"/>
      <c r="P420" s="188"/>
      <c r="Q420" s="188"/>
      <c r="R420" s="188"/>
      <c r="S420" s="189"/>
      <c r="BY420" s="30"/>
      <c r="CA420" s="5" t="s">
        <v>40</v>
      </c>
      <c r="CD420" s="57"/>
      <c r="CF420" s="57"/>
    </row>
    <row r="421" spans="1:84" customFormat="1" ht="15" x14ac:dyDescent="0.25">
      <c r="A421" s="38"/>
      <c r="B421" s="40" t="s">
        <v>35</v>
      </c>
      <c r="C421" s="188" t="s">
        <v>41</v>
      </c>
      <c r="D421" s="188"/>
      <c r="E421" s="188"/>
      <c r="F421" s="188"/>
      <c r="G421" s="188"/>
      <c r="H421" s="188"/>
      <c r="I421" s="188"/>
      <c r="J421" s="188"/>
      <c r="K421" s="188"/>
      <c r="L421" s="188"/>
      <c r="M421" s="188"/>
      <c r="N421" s="188"/>
      <c r="O421" s="188"/>
      <c r="P421" s="188"/>
      <c r="Q421" s="188"/>
      <c r="R421" s="188"/>
      <c r="S421" s="189"/>
      <c r="BY421" s="30"/>
      <c r="CB421" s="5" t="s">
        <v>41</v>
      </c>
      <c r="CD421" s="57"/>
      <c r="CF421" s="57"/>
    </row>
    <row r="422" spans="1:84" customFormat="1" ht="15" x14ac:dyDescent="0.25">
      <c r="A422" s="41"/>
      <c r="B422" s="42"/>
      <c r="C422" s="42"/>
      <c r="D422" s="42"/>
      <c r="E422" s="43" t="s">
        <v>294</v>
      </c>
      <c r="F422" s="44"/>
      <c r="G422" s="45"/>
      <c r="H422" s="15"/>
      <c r="I422" s="15"/>
      <c r="J422" s="15"/>
      <c r="K422" s="15"/>
      <c r="L422" s="70">
        <v>440.17</v>
      </c>
      <c r="M422" s="47"/>
      <c r="N422" s="47"/>
      <c r="O422" s="47"/>
      <c r="P422" s="47"/>
      <c r="Q422" s="47"/>
      <c r="R422" s="15"/>
      <c r="S422" s="48"/>
      <c r="BY422" s="30"/>
      <c r="CD422" s="57"/>
      <c r="CF422" s="57"/>
    </row>
    <row r="423" spans="1:84" customFormat="1" ht="15" x14ac:dyDescent="0.25">
      <c r="A423" s="41"/>
      <c r="B423" s="42"/>
      <c r="C423" s="42"/>
      <c r="D423" s="42"/>
      <c r="E423" s="43" t="s">
        <v>295</v>
      </c>
      <c r="F423" s="44"/>
      <c r="G423" s="45"/>
      <c r="H423" s="15"/>
      <c r="I423" s="15"/>
      <c r="J423" s="15"/>
      <c r="K423" s="15"/>
      <c r="L423" s="70">
        <v>250.29</v>
      </c>
      <c r="M423" s="47"/>
      <c r="N423" s="47"/>
      <c r="O423" s="47"/>
      <c r="P423" s="47"/>
      <c r="Q423" s="47"/>
      <c r="R423" s="15"/>
      <c r="S423" s="48"/>
      <c r="BY423" s="30"/>
      <c r="CD423" s="57"/>
      <c r="CF423" s="57"/>
    </row>
    <row r="424" spans="1:84" customFormat="1" ht="33.75" x14ac:dyDescent="0.25">
      <c r="A424" s="31" t="s">
        <v>296</v>
      </c>
      <c r="B424" s="32" t="s">
        <v>142</v>
      </c>
      <c r="C424" s="190" t="s">
        <v>143</v>
      </c>
      <c r="D424" s="190"/>
      <c r="E424" s="190"/>
      <c r="F424" s="31" t="s">
        <v>105</v>
      </c>
      <c r="G424" s="61">
        <v>1.8680000000000001</v>
      </c>
      <c r="H424" s="34">
        <v>935.75</v>
      </c>
      <c r="I424" s="50"/>
      <c r="J424" s="50"/>
      <c r="K424" s="50"/>
      <c r="L424" s="34">
        <v>15941.59</v>
      </c>
      <c r="M424" s="50"/>
      <c r="N424" s="50"/>
      <c r="O424" s="50"/>
      <c r="P424" s="51">
        <v>0</v>
      </c>
      <c r="Q424" s="51">
        <v>0</v>
      </c>
      <c r="R424" s="51">
        <v>0</v>
      </c>
      <c r="S424" s="51">
        <v>0</v>
      </c>
      <c r="BY424" s="30"/>
      <c r="BZ424" s="5" t="s">
        <v>143</v>
      </c>
      <c r="CD424" s="57"/>
      <c r="CF424" s="57"/>
    </row>
    <row r="425" spans="1:84" customFormat="1" ht="15" x14ac:dyDescent="0.25">
      <c r="A425" s="38"/>
      <c r="B425" s="40" t="s">
        <v>35</v>
      </c>
      <c r="C425" s="188" t="s">
        <v>41</v>
      </c>
      <c r="D425" s="188"/>
      <c r="E425" s="188"/>
      <c r="F425" s="188"/>
      <c r="G425" s="188"/>
      <c r="H425" s="188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9"/>
      <c r="BY425" s="30"/>
      <c r="CB425" s="5" t="s">
        <v>41</v>
      </c>
      <c r="CD425" s="57"/>
      <c r="CF425" s="57"/>
    </row>
    <row r="426" spans="1:84" customFormat="1" ht="33.75" x14ac:dyDescent="0.25">
      <c r="A426" s="31" t="s">
        <v>297</v>
      </c>
      <c r="B426" s="32" t="s">
        <v>145</v>
      </c>
      <c r="C426" s="190" t="s">
        <v>146</v>
      </c>
      <c r="D426" s="190"/>
      <c r="E426" s="190"/>
      <c r="F426" s="31" t="s">
        <v>147</v>
      </c>
      <c r="G426" s="62">
        <v>9.7439999999999999E-2</v>
      </c>
      <c r="H426" s="34">
        <v>10116.56</v>
      </c>
      <c r="I426" s="50"/>
      <c r="J426" s="50"/>
      <c r="K426" s="50"/>
      <c r="L426" s="34">
        <v>8990.11</v>
      </c>
      <c r="M426" s="50"/>
      <c r="N426" s="50"/>
      <c r="O426" s="50"/>
      <c r="P426" s="51">
        <v>0</v>
      </c>
      <c r="Q426" s="51">
        <v>0</v>
      </c>
      <c r="R426" s="51">
        <v>0</v>
      </c>
      <c r="S426" s="51">
        <v>0</v>
      </c>
      <c r="BY426" s="30"/>
      <c r="BZ426" s="5" t="s">
        <v>146</v>
      </c>
      <c r="CD426" s="57"/>
      <c r="CF426" s="57"/>
    </row>
    <row r="427" spans="1:84" customFormat="1" ht="15" x14ac:dyDescent="0.25">
      <c r="A427" s="52"/>
      <c r="B427" s="53"/>
      <c r="C427" s="191" t="s">
        <v>298</v>
      </c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2"/>
      <c r="BY427" s="30"/>
      <c r="CC427" s="6" t="s">
        <v>298</v>
      </c>
      <c r="CD427" s="57"/>
      <c r="CF427" s="57"/>
    </row>
    <row r="428" spans="1:84" customFormat="1" ht="15" x14ac:dyDescent="0.25">
      <c r="A428" s="38"/>
      <c r="B428" s="40" t="s">
        <v>35</v>
      </c>
      <c r="C428" s="188" t="s">
        <v>41</v>
      </c>
      <c r="D428" s="188"/>
      <c r="E428" s="188"/>
      <c r="F428" s="188"/>
      <c r="G428" s="188"/>
      <c r="H428" s="188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9"/>
      <c r="BY428" s="30"/>
      <c r="CB428" s="5" t="s">
        <v>41</v>
      </c>
      <c r="CD428" s="57"/>
      <c r="CF428" s="57"/>
    </row>
    <row r="429" spans="1:84" customFormat="1" ht="33.75" x14ac:dyDescent="0.25">
      <c r="A429" s="31" t="s">
        <v>299</v>
      </c>
      <c r="B429" s="32" t="s">
        <v>150</v>
      </c>
      <c r="C429" s="190" t="s">
        <v>151</v>
      </c>
      <c r="D429" s="190"/>
      <c r="E429" s="190"/>
      <c r="F429" s="31" t="s">
        <v>147</v>
      </c>
      <c r="G429" s="62">
        <v>9.7439999999999999E-2</v>
      </c>
      <c r="H429" s="34">
        <v>827.86</v>
      </c>
      <c r="I429" s="50"/>
      <c r="J429" s="50"/>
      <c r="K429" s="50"/>
      <c r="L429" s="35">
        <v>735.68</v>
      </c>
      <c r="M429" s="50"/>
      <c r="N429" s="50"/>
      <c r="O429" s="50"/>
      <c r="P429" s="51">
        <v>0</v>
      </c>
      <c r="Q429" s="51">
        <v>0</v>
      </c>
      <c r="R429" s="51">
        <v>0</v>
      </c>
      <c r="S429" s="51">
        <v>0</v>
      </c>
      <c r="BY429" s="30"/>
      <c r="BZ429" s="5" t="s">
        <v>151</v>
      </c>
      <c r="CD429" s="57"/>
      <c r="CF429" s="57"/>
    </row>
    <row r="430" spans="1:84" customFormat="1" ht="15" x14ac:dyDescent="0.25">
      <c r="A430" s="38"/>
      <c r="B430" s="40" t="s">
        <v>35</v>
      </c>
      <c r="C430" s="188" t="s">
        <v>41</v>
      </c>
      <c r="D430" s="188"/>
      <c r="E430" s="188"/>
      <c r="F430" s="188"/>
      <c r="G430" s="188"/>
      <c r="H430" s="188"/>
      <c r="I430" s="188"/>
      <c r="J430" s="188"/>
      <c r="K430" s="188"/>
      <c r="L430" s="188"/>
      <c r="M430" s="188"/>
      <c r="N430" s="188"/>
      <c r="O430" s="188"/>
      <c r="P430" s="188"/>
      <c r="Q430" s="188"/>
      <c r="R430" s="188"/>
      <c r="S430" s="189"/>
      <c r="BY430" s="30"/>
      <c r="CB430" s="5" t="s">
        <v>41</v>
      </c>
      <c r="CD430" s="57"/>
      <c r="CF430" s="57"/>
    </row>
    <row r="431" spans="1:84" customFormat="1" ht="33.75" x14ac:dyDescent="0.25">
      <c r="A431" s="31" t="s">
        <v>300</v>
      </c>
      <c r="B431" s="32" t="s">
        <v>153</v>
      </c>
      <c r="C431" s="190" t="s">
        <v>154</v>
      </c>
      <c r="D431" s="190"/>
      <c r="E431" s="190"/>
      <c r="F431" s="31" t="s">
        <v>147</v>
      </c>
      <c r="G431" s="62">
        <v>1.3440000000000001E-2</v>
      </c>
      <c r="H431" s="34">
        <v>6514.46</v>
      </c>
      <c r="I431" s="50"/>
      <c r="J431" s="50"/>
      <c r="K431" s="50"/>
      <c r="L431" s="35">
        <v>798.5</v>
      </c>
      <c r="M431" s="50"/>
      <c r="N431" s="50"/>
      <c r="O431" s="50"/>
      <c r="P431" s="51">
        <v>0</v>
      </c>
      <c r="Q431" s="51">
        <v>0</v>
      </c>
      <c r="R431" s="51">
        <v>0</v>
      </c>
      <c r="S431" s="51">
        <v>0</v>
      </c>
      <c r="BY431" s="30"/>
      <c r="BZ431" s="5" t="s">
        <v>154</v>
      </c>
      <c r="CD431" s="57"/>
      <c r="CF431" s="57"/>
    </row>
    <row r="432" spans="1:84" customFormat="1" ht="15" x14ac:dyDescent="0.25">
      <c r="A432" s="52"/>
      <c r="B432" s="53"/>
      <c r="C432" s="191" t="s">
        <v>301</v>
      </c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2"/>
      <c r="BY432" s="30"/>
      <c r="CC432" s="6" t="s">
        <v>301</v>
      </c>
      <c r="CD432" s="57"/>
      <c r="CF432" s="57"/>
    </row>
    <row r="433" spans="1:84" customFormat="1" ht="15" x14ac:dyDescent="0.25">
      <c r="A433" s="38"/>
      <c r="B433" s="40" t="s">
        <v>35</v>
      </c>
      <c r="C433" s="188" t="s">
        <v>41</v>
      </c>
      <c r="D433" s="188"/>
      <c r="E433" s="188"/>
      <c r="F433" s="188"/>
      <c r="G433" s="188"/>
      <c r="H433" s="188"/>
      <c r="I433" s="188"/>
      <c r="J433" s="188"/>
      <c r="K433" s="188"/>
      <c r="L433" s="188"/>
      <c r="M433" s="188"/>
      <c r="N433" s="188"/>
      <c r="O433" s="188"/>
      <c r="P433" s="188"/>
      <c r="Q433" s="188"/>
      <c r="R433" s="188"/>
      <c r="S433" s="189"/>
      <c r="BY433" s="30"/>
      <c r="CB433" s="5" t="s">
        <v>41</v>
      </c>
      <c r="CD433" s="57"/>
      <c r="CF433" s="57"/>
    </row>
    <row r="434" spans="1:84" customFormat="1" ht="33.75" x14ac:dyDescent="0.25">
      <c r="A434" s="31" t="s">
        <v>302</v>
      </c>
      <c r="B434" s="32" t="s">
        <v>153</v>
      </c>
      <c r="C434" s="190" t="s">
        <v>154</v>
      </c>
      <c r="D434" s="190"/>
      <c r="E434" s="190"/>
      <c r="F434" s="31" t="s">
        <v>147</v>
      </c>
      <c r="G434" s="62">
        <v>1.2959999999999999E-2</v>
      </c>
      <c r="H434" s="34">
        <v>6514.46</v>
      </c>
      <c r="I434" s="50"/>
      <c r="J434" s="50"/>
      <c r="K434" s="50"/>
      <c r="L434" s="35">
        <v>769.98</v>
      </c>
      <c r="M434" s="50"/>
      <c r="N434" s="50"/>
      <c r="O434" s="50"/>
      <c r="P434" s="51">
        <v>0</v>
      </c>
      <c r="Q434" s="51">
        <v>0</v>
      </c>
      <c r="R434" s="51">
        <v>0</v>
      </c>
      <c r="S434" s="51">
        <v>0</v>
      </c>
      <c r="BY434" s="30"/>
      <c r="BZ434" s="5" t="s">
        <v>154</v>
      </c>
      <c r="CD434" s="57"/>
      <c r="CF434" s="57"/>
    </row>
    <row r="435" spans="1:84" customFormat="1" ht="15" x14ac:dyDescent="0.25">
      <c r="A435" s="52"/>
      <c r="B435" s="53"/>
      <c r="C435" s="191" t="s">
        <v>303</v>
      </c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2"/>
      <c r="BY435" s="30"/>
      <c r="CC435" s="6" t="s">
        <v>303</v>
      </c>
      <c r="CD435" s="57"/>
      <c r="CF435" s="57"/>
    </row>
    <row r="436" spans="1:84" customFormat="1" ht="15" x14ac:dyDescent="0.25">
      <c r="A436" s="38"/>
      <c r="B436" s="40" t="s">
        <v>35</v>
      </c>
      <c r="C436" s="188" t="s">
        <v>41</v>
      </c>
      <c r="D436" s="188"/>
      <c r="E436" s="188"/>
      <c r="F436" s="188"/>
      <c r="G436" s="188"/>
      <c r="H436" s="188"/>
      <c r="I436" s="188"/>
      <c r="J436" s="188"/>
      <c r="K436" s="188"/>
      <c r="L436" s="188"/>
      <c r="M436" s="188"/>
      <c r="N436" s="188"/>
      <c r="O436" s="188"/>
      <c r="P436" s="188"/>
      <c r="Q436" s="188"/>
      <c r="R436" s="188"/>
      <c r="S436" s="189"/>
      <c r="BY436" s="30"/>
      <c r="CB436" s="5" t="s">
        <v>41</v>
      </c>
      <c r="CD436" s="57"/>
      <c r="CF436" s="57"/>
    </row>
    <row r="437" spans="1:84" customFormat="1" ht="33.75" x14ac:dyDescent="0.25">
      <c r="A437" s="31" t="s">
        <v>304</v>
      </c>
      <c r="B437" s="32" t="s">
        <v>161</v>
      </c>
      <c r="C437" s="190" t="s">
        <v>162</v>
      </c>
      <c r="D437" s="190"/>
      <c r="E437" s="190"/>
      <c r="F437" s="31" t="s">
        <v>147</v>
      </c>
      <c r="G437" s="64">
        <v>2.64E-2</v>
      </c>
      <c r="H437" s="34">
        <v>1443.73</v>
      </c>
      <c r="I437" s="50"/>
      <c r="J437" s="50"/>
      <c r="K437" s="50"/>
      <c r="L437" s="35">
        <v>347.6</v>
      </c>
      <c r="M437" s="50"/>
      <c r="N437" s="50"/>
      <c r="O437" s="50"/>
      <c r="P437" s="51">
        <v>0</v>
      </c>
      <c r="Q437" s="51">
        <v>0</v>
      </c>
      <c r="R437" s="51">
        <v>0</v>
      </c>
      <c r="S437" s="51">
        <v>0</v>
      </c>
      <c r="BY437" s="30"/>
      <c r="BZ437" s="5" t="s">
        <v>162</v>
      </c>
      <c r="CD437" s="57"/>
      <c r="CF437" s="57"/>
    </row>
    <row r="438" spans="1:84" customFormat="1" ht="15" x14ac:dyDescent="0.25">
      <c r="A438" s="52"/>
      <c r="B438" s="53"/>
      <c r="C438" s="191" t="s">
        <v>305</v>
      </c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2"/>
      <c r="BY438" s="30"/>
      <c r="CC438" s="6" t="s">
        <v>305</v>
      </c>
      <c r="CD438" s="57"/>
      <c r="CF438" s="57"/>
    </row>
    <row r="439" spans="1:84" customFormat="1" ht="15" x14ac:dyDescent="0.25">
      <c r="A439" s="38"/>
      <c r="B439" s="40" t="s">
        <v>35</v>
      </c>
      <c r="C439" s="188" t="s">
        <v>41</v>
      </c>
      <c r="D439" s="188"/>
      <c r="E439" s="188"/>
      <c r="F439" s="188"/>
      <c r="G439" s="188"/>
      <c r="H439" s="188"/>
      <c r="I439" s="188"/>
      <c r="J439" s="188"/>
      <c r="K439" s="188"/>
      <c r="L439" s="188"/>
      <c r="M439" s="188"/>
      <c r="N439" s="188"/>
      <c r="O439" s="188"/>
      <c r="P439" s="188"/>
      <c r="Q439" s="188"/>
      <c r="R439" s="188"/>
      <c r="S439" s="189"/>
      <c r="BY439" s="30"/>
      <c r="CB439" s="5" t="s">
        <v>41</v>
      </c>
      <c r="CD439" s="57"/>
      <c r="CF439" s="57"/>
    </row>
    <row r="440" spans="1:84" customFormat="1" ht="15" x14ac:dyDescent="0.25">
      <c r="A440" s="183" t="s">
        <v>53</v>
      </c>
      <c r="B440" s="183"/>
      <c r="C440" s="183"/>
      <c r="D440" s="183"/>
      <c r="E440" s="183"/>
      <c r="F440" s="183"/>
      <c r="G440" s="183"/>
      <c r="H440" s="183"/>
      <c r="I440" s="183"/>
      <c r="J440" s="183"/>
      <c r="K440" s="183"/>
      <c r="L440" s="54">
        <v>38253.97</v>
      </c>
      <c r="M440" s="54">
        <v>7449.51</v>
      </c>
      <c r="N440" s="54">
        <v>2273.63</v>
      </c>
      <c r="O440" s="71">
        <v>450.02</v>
      </c>
      <c r="P440" s="55"/>
      <c r="Q440" s="56">
        <v>14.76</v>
      </c>
      <c r="R440" s="55"/>
      <c r="S440" s="56">
        <v>0.52</v>
      </c>
      <c r="BY440" s="30"/>
      <c r="CD440" s="57" t="s">
        <v>53</v>
      </c>
      <c r="CF440" s="57"/>
    </row>
    <row r="441" spans="1:84" customFormat="1" ht="15" x14ac:dyDescent="0.25">
      <c r="A441" s="183" t="s">
        <v>54</v>
      </c>
      <c r="B441" s="183"/>
      <c r="C441" s="183"/>
      <c r="D441" s="183"/>
      <c r="E441" s="183"/>
      <c r="F441" s="183"/>
      <c r="G441" s="183"/>
      <c r="H441" s="183"/>
      <c r="I441" s="183"/>
      <c r="J441" s="183"/>
      <c r="K441" s="183"/>
      <c r="L441" s="54">
        <v>8057.52</v>
      </c>
      <c r="M441" s="58"/>
      <c r="N441" s="58"/>
      <c r="O441" s="58"/>
      <c r="P441" s="55"/>
      <c r="Q441" s="55"/>
      <c r="R441" s="55"/>
      <c r="S441" s="55"/>
      <c r="BY441" s="30"/>
      <c r="CD441" s="57" t="s">
        <v>54</v>
      </c>
      <c r="CF441" s="57"/>
    </row>
    <row r="442" spans="1:84" customFormat="1" ht="15" x14ac:dyDescent="0.25">
      <c r="A442" s="187" t="s">
        <v>55</v>
      </c>
      <c r="B442" s="187"/>
      <c r="C442" s="187"/>
      <c r="D442" s="187"/>
      <c r="E442" s="187"/>
      <c r="F442" s="187"/>
      <c r="G442" s="187"/>
      <c r="H442" s="187"/>
      <c r="I442" s="187"/>
      <c r="J442" s="187"/>
      <c r="K442" s="187"/>
      <c r="L442" s="50"/>
      <c r="M442" s="50"/>
      <c r="N442" s="50"/>
      <c r="O442" s="50"/>
      <c r="P442" s="59"/>
      <c r="Q442" s="59"/>
      <c r="R442" s="59"/>
      <c r="S442" s="59"/>
      <c r="BY442" s="30"/>
      <c r="CD442" s="57"/>
      <c r="CE442" s="5" t="s">
        <v>55</v>
      </c>
      <c r="CF442" s="57"/>
    </row>
    <row r="443" spans="1:84" customFormat="1" ht="15" x14ac:dyDescent="0.25">
      <c r="A443" s="187" t="s">
        <v>306</v>
      </c>
      <c r="B443" s="187"/>
      <c r="C443" s="187"/>
      <c r="D443" s="187"/>
      <c r="E443" s="187"/>
      <c r="F443" s="187"/>
      <c r="G443" s="187"/>
      <c r="H443" s="187"/>
      <c r="I443" s="187"/>
      <c r="J443" s="187"/>
      <c r="K443" s="187"/>
      <c r="L443" s="34">
        <v>8057.52</v>
      </c>
      <c r="M443" s="50"/>
      <c r="N443" s="50"/>
      <c r="O443" s="50"/>
      <c r="P443" s="59"/>
      <c r="Q443" s="59"/>
      <c r="R443" s="59"/>
      <c r="S443" s="59"/>
      <c r="BY443" s="30"/>
      <c r="CD443" s="57"/>
      <c r="CE443" s="5" t="s">
        <v>306</v>
      </c>
      <c r="CF443" s="57"/>
    </row>
    <row r="444" spans="1:84" customFormat="1" ht="15" x14ac:dyDescent="0.25">
      <c r="A444" s="183" t="s">
        <v>57</v>
      </c>
      <c r="B444" s="183"/>
      <c r="C444" s="183"/>
      <c r="D444" s="183"/>
      <c r="E444" s="183"/>
      <c r="F444" s="183"/>
      <c r="G444" s="183"/>
      <c r="H444" s="183"/>
      <c r="I444" s="183"/>
      <c r="J444" s="183"/>
      <c r="K444" s="183"/>
      <c r="L444" s="54">
        <v>4581.7299999999996</v>
      </c>
      <c r="M444" s="58"/>
      <c r="N444" s="58"/>
      <c r="O444" s="58"/>
      <c r="P444" s="55"/>
      <c r="Q444" s="55"/>
      <c r="R444" s="55"/>
      <c r="S444" s="55"/>
      <c r="BY444" s="30"/>
      <c r="CD444" s="57" t="s">
        <v>57</v>
      </c>
      <c r="CF444" s="57"/>
    </row>
    <row r="445" spans="1:84" customFormat="1" ht="15" x14ac:dyDescent="0.25">
      <c r="A445" s="187" t="s">
        <v>55</v>
      </c>
      <c r="B445" s="187"/>
      <c r="C445" s="187"/>
      <c r="D445" s="187"/>
      <c r="E445" s="187"/>
      <c r="F445" s="187"/>
      <c r="G445" s="187"/>
      <c r="H445" s="187"/>
      <c r="I445" s="187"/>
      <c r="J445" s="187"/>
      <c r="K445" s="187"/>
      <c r="L445" s="50"/>
      <c r="M445" s="50"/>
      <c r="N445" s="50"/>
      <c r="O445" s="50"/>
      <c r="P445" s="59"/>
      <c r="Q445" s="59"/>
      <c r="R445" s="59"/>
      <c r="S445" s="59"/>
      <c r="BY445" s="30"/>
      <c r="CD445" s="57"/>
      <c r="CE445" s="5" t="s">
        <v>55</v>
      </c>
      <c r="CF445" s="57"/>
    </row>
    <row r="446" spans="1:84" customFormat="1" ht="15" x14ac:dyDescent="0.25">
      <c r="A446" s="187" t="s">
        <v>307</v>
      </c>
      <c r="B446" s="187"/>
      <c r="C446" s="187"/>
      <c r="D446" s="187"/>
      <c r="E446" s="187"/>
      <c r="F446" s="187"/>
      <c r="G446" s="187"/>
      <c r="H446" s="187"/>
      <c r="I446" s="187"/>
      <c r="J446" s="187"/>
      <c r="K446" s="187"/>
      <c r="L446" s="34">
        <v>4581.7299999999996</v>
      </c>
      <c r="M446" s="50"/>
      <c r="N446" s="50"/>
      <c r="O446" s="50"/>
      <c r="P446" s="59"/>
      <c r="Q446" s="59"/>
      <c r="R446" s="59"/>
      <c r="S446" s="59"/>
      <c r="BY446" s="30"/>
      <c r="CD446" s="57"/>
      <c r="CE446" s="5" t="s">
        <v>307</v>
      </c>
      <c r="CF446" s="57"/>
    </row>
    <row r="447" spans="1:84" customFormat="1" ht="15" x14ac:dyDescent="0.25">
      <c r="A447" s="183" t="s">
        <v>308</v>
      </c>
      <c r="B447" s="183"/>
      <c r="C447" s="183"/>
      <c r="D447" s="183"/>
      <c r="E447" s="183"/>
      <c r="F447" s="183"/>
      <c r="G447" s="183"/>
      <c r="H447" s="183"/>
      <c r="I447" s="183"/>
      <c r="J447" s="183"/>
      <c r="K447" s="183"/>
      <c r="L447" s="58"/>
      <c r="M447" s="58"/>
      <c r="N447" s="58"/>
      <c r="O447" s="58"/>
      <c r="P447" s="55"/>
      <c r="Q447" s="55"/>
      <c r="R447" s="55"/>
      <c r="S447" s="55"/>
      <c r="BY447" s="30"/>
      <c r="CD447" s="57" t="s">
        <v>308</v>
      </c>
      <c r="CF447" s="57"/>
    </row>
    <row r="448" spans="1:84" customFormat="1" ht="15" x14ac:dyDescent="0.25">
      <c r="A448" s="187" t="s">
        <v>167</v>
      </c>
      <c r="B448" s="187"/>
      <c r="C448" s="187"/>
      <c r="D448" s="187"/>
      <c r="E448" s="187"/>
      <c r="F448" s="187"/>
      <c r="G448" s="187"/>
      <c r="H448" s="187"/>
      <c r="I448" s="187"/>
      <c r="J448" s="187"/>
      <c r="K448" s="187"/>
      <c r="L448" s="50"/>
      <c r="M448" s="50"/>
      <c r="N448" s="50"/>
      <c r="O448" s="50"/>
      <c r="P448" s="59"/>
      <c r="Q448" s="59"/>
      <c r="R448" s="59"/>
      <c r="S448" s="59"/>
      <c r="BY448" s="30"/>
      <c r="CD448" s="57"/>
      <c r="CE448" s="5" t="s">
        <v>167</v>
      </c>
      <c r="CF448" s="57"/>
    </row>
    <row r="449" spans="1:84" customFormat="1" ht="15" x14ac:dyDescent="0.25">
      <c r="A449" s="187" t="s">
        <v>309</v>
      </c>
      <c r="B449" s="187"/>
      <c r="C449" s="187"/>
      <c r="D449" s="187"/>
      <c r="E449" s="187"/>
      <c r="F449" s="187"/>
      <c r="G449" s="187"/>
      <c r="H449" s="187"/>
      <c r="I449" s="187"/>
      <c r="J449" s="187"/>
      <c r="K449" s="187"/>
      <c r="L449" s="34">
        <v>22312.38</v>
      </c>
      <c r="M449" s="34">
        <v>7449.51</v>
      </c>
      <c r="N449" s="34">
        <v>2273.63</v>
      </c>
      <c r="O449" s="35">
        <v>450.02</v>
      </c>
      <c r="P449" s="59"/>
      <c r="Q449" s="60">
        <v>14.76</v>
      </c>
      <c r="R449" s="59"/>
      <c r="S449" s="60">
        <v>0.52</v>
      </c>
      <c r="BY449" s="30"/>
      <c r="CD449" s="57"/>
      <c r="CE449" s="5" t="s">
        <v>309</v>
      </c>
      <c r="CF449" s="57"/>
    </row>
    <row r="450" spans="1:84" customFormat="1" ht="15" x14ac:dyDescent="0.25">
      <c r="A450" s="187" t="s">
        <v>310</v>
      </c>
      <c r="B450" s="187"/>
      <c r="C450" s="187"/>
      <c r="D450" s="187"/>
      <c r="E450" s="187"/>
      <c r="F450" s="187"/>
      <c r="G450" s="187"/>
      <c r="H450" s="187"/>
      <c r="I450" s="187"/>
      <c r="J450" s="187"/>
      <c r="K450" s="187"/>
      <c r="L450" s="34">
        <v>8057.52</v>
      </c>
      <c r="M450" s="50"/>
      <c r="N450" s="50"/>
      <c r="O450" s="50"/>
      <c r="P450" s="59"/>
      <c r="Q450" s="59"/>
      <c r="R450" s="59"/>
      <c r="S450" s="59"/>
      <c r="BY450" s="30"/>
      <c r="CD450" s="57"/>
      <c r="CE450" s="5" t="s">
        <v>310</v>
      </c>
      <c r="CF450" s="57"/>
    </row>
    <row r="451" spans="1:84" customFormat="1" ht="15" x14ac:dyDescent="0.25">
      <c r="A451" s="187" t="s">
        <v>311</v>
      </c>
      <c r="B451" s="187"/>
      <c r="C451" s="187"/>
      <c r="D451" s="187"/>
      <c r="E451" s="187"/>
      <c r="F451" s="187"/>
      <c r="G451" s="187"/>
      <c r="H451" s="187"/>
      <c r="I451" s="187"/>
      <c r="J451" s="187"/>
      <c r="K451" s="187"/>
      <c r="L451" s="34">
        <v>4581.7299999999996</v>
      </c>
      <c r="M451" s="50"/>
      <c r="N451" s="50"/>
      <c r="O451" s="50"/>
      <c r="P451" s="59"/>
      <c r="Q451" s="59"/>
      <c r="R451" s="59"/>
      <c r="S451" s="59"/>
      <c r="BY451" s="30"/>
      <c r="CD451" s="57"/>
      <c r="CE451" s="5" t="s">
        <v>311</v>
      </c>
      <c r="CF451" s="57"/>
    </row>
    <row r="452" spans="1:84" customFormat="1" ht="15" x14ac:dyDescent="0.25">
      <c r="A452" s="187" t="s">
        <v>64</v>
      </c>
      <c r="B452" s="187"/>
      <c r="C452" s="187"/>
      <c r="D452" s="187"/>
      <c r="E452" s="187"/>
      <c r="F452" s="187"/>
      <c r="G452" s="187"/>
      <c r="H452" s="187"/>
      <c r="I452" s="187"/>
      <c r="J452" s="187"/>
      <c r="K452" s="187"/>
      <c r="L452" s="34">
        <v>34951.629999999997</v>
      </c>
      <c r="M452" s="50"/>
      <c r="N452" s="50"/>
      <c r="O452" s="50"/>
      <c r="P452" s="59"/>
      <c r="Q452" s="60">
        <v>14.76</v>
      </c>
      <c r="R452" s="59"/>
      <c r="S452" s="60">
        <v>0.52</v>
      </c>
      <c r="BY452" s="30"/>
      <c r="CD452" s="57"/>
      <c r="CE452" s="5" t="s">
        <v>64</v>
      </c>
      <c r="CF452" s="57"/>
    </row>
    <row r="453" spans="1:84" customFormat="1" ht="15" x14ac:dyDescent="0.25">
      <c r="A453" s="187" t="s">
        <v>171</v>
      </c>
      <c r="B453" s="187"/>
      <c r="C453" s="187"/>
      <c r="D453" s="187"/>
      <c r="E453" s="187"/>
      <c r="F453" s="187"/>
      <c r="G453" s="187"/>
      <c r="H453" s="187"/>
      <c r="I453" s="187"/>
      <c r="J453" s="187"/>
      <c r="K453" s="187"/>
      <c r="L453" s="50"/>
      <c r="M453" s="50"/>
      <c r="N453" s="50"/>
      <c r="O453" s="50"/>
      <c r="P453" s="59"/>
      <c r="Q453" s="59"/>
      <c r="R453" s="59"/>
      <c r="S453" s="59"/>
      <c r="BY453" s="30"/>
      <c r="CD453" s="57"/>
      <c r="CE453" s="5" t="s">
        <v>171</v>
      </c>
      <c r="CF453" s="57"/>
    </row>
    <row r="454" spans="1:84" customFormat="1" ht="15" x14ac:dyDescent="0.25">
      <c r="A454" s="187" t="s">
        <v>312</v>
      </c>
      <c r="B454" s="187"/>
      <c r="C454" s="187"/>
      <c r="D454" s="187"/>
      <c r="E454" s="187"/>
      <c r="F454" s="187"/>
      <c r="G454" s="187"/>
      <c r="H454" s="187"/>
      <c r="I454" s="187"/>
      <c r="J454" s="187"/>
      <c r="K454" s="187"/>
      <c r="L454" s="34">
        <v>15941.59</v>
      </c>
      <c r="M454" s="50"/>
      <c r="N454" s="50"/>
      <c r="O454" s="50"/>
      <c r="P454" s="59"/>
      <c r="Q454" s="59"/>
      <c r="R454" s="59"/>
      <c r="S454" s="59"/>
      <c r="BY454" s="30"/>
      <c r="CD454" s="57"/>
      <c r="CE454" s="5" t="s">
        <v>312</v>
      </c>
      <c r="CF454" s="57"/>
    </row>
    <row r="455" spans="1:84" customFormat="1" ht="15" x14ac:dyDescent="0.25">
      <c r="A455" s="187" t="s">
        <v>173</v>
      </c>
      <c r="B455" s="187"/>
      <c r="C455" s="187"/>
      <c r="D455" s="187"/>
      <c r="E455" s="187"/>
      <c r="F455" s="187"/>
      <c r="G455" s="187"/>
      <c r="H455" s="187"/>
      <c r="I455" s="187"/>
      <c r="J455" s="187"/>
      <c r="K455" s="187"/>
      <c r="L455" s="50"/>
      <c r="M455" s="50"/>
      <c r="N455" s="50"/>
      <c r="O455" s="50"/>
      <c r="P455" s="59"/>
      <c r="Q455" s="59"/>
      <c r="R455" s="59"/>
      <c r="S455" s="59"/>
      <c r="BY455" s="30"/>
      <c r="CD455" s="57"/>
      <c r="CE455" s="5" t="s">
        <v>173</v>
      </c>
      <c r="CF455" s="57"/>
    </row>
    <row r="456" spans="1:84" customFormat="1" ht="15" x14ac:dyDescent="0.25">
      <c r="A456" s="187" t="s">
        <v>174</v>
      </c>
      <c r="B456" s="187"/>
      <c r="C456" s="187"/>
      <c r="D456" s="187"/>
      <c r="E456" s="187"/>
      <c r="F456" s="187"/>
      <c r="G456" s="187"/>
      <c r="H456" s="187"/>
      <c r="I456" s="187"/>
      <c r="J456" s="187"/>
      <c r="K456" s="187"/>
      <c r="L456" s="50"/>
      <c r="M456" s="50"/>
      <c r="N456" s="50"/>
      <c r="O456" s="50"/>
      <c r="P456" s="59"/>
      <c r="Q456" s="59"/>
      <c r="R456" s="59"/>
      <c r="S456" s="59"/>
      <c r="BY456" s="30"/>
      <c r="CD456" s="57"/>
      <c r="CE456" s="5" t="s">
        <v>174</v>
      </c>
      <c r="CF456" s="57"/>
    </row>
    <row r="457" spans="1:84" customFormat="1" ht="15" x14ac:dyDescent="0.25">
      <c r="A457" s="187" t="s">
        <v>64</v>
      </c>
      <c r="B457" s="187"/>
      <c r="C457" s="187"/>
      <c r="D457" s="187"/>
      <c r="E457" s="187"/>
      <c r="F457" s="187"/>
      <c r="G457" s="187"/>
      <c r="H457" s="187"/>
      <c r="I457" s="187"/>
      <c r="J457" s="187"/>
      <c r="K457" s="187"/>
      <c r="L457" s="34">
        <v>15941.59</v>
      </c>
      <c r="M457" s="50"/>
      <c r="N457" s="50"/>
      <c r="O457" s="50"/>
      <c r="P457" s="59"/>
      <c r="Q457" s="59"/>
      <c r="R457" s="59"/>
      <c r="S457" s="59"/>
      <c r="BY457" s="30"/>
      <c r="CD457" s="57"/>
      <c r="CE457" s="5" t="s">
        <v>64</v>
      </c>
      <c r="CF457" s="57"/>
    </row>
    <row r="458" spans="1:84" customFormat="1" ht="15" x14ac:dyDescent="0.25">
      <c r="A458" s="187" t="s">
        <v>67</v>
      </c>
      <c r="B458" s="187"/>
      <c r="C458" s="187"/>
      <c r="D458" s="187"/>
      <c r="E458" s="187"/>
      <c r="F458" s="187"/>
      <c r="G458" s="187"/>
      <c r="H458" s="187"/>
      <c r="I458" s="187"/>
      <c r="J458" s="187"/>
      <c r="K458" s="187"/>
      <c r="L458" s="34">
        <v>50893.22</v>
      </c>
      <c r="M458" s="50"/>
      <c r="N458" s="50"/>
      <c r="O458" s="50"/>
      <c r="P458" s="59"/>
      <c r="Q458" s="60">
        <v>14.76</v>
      </c>
      <c r="R458" s="59"/>
      <c r="S458" s="60">
        <v>0.52</v>
      </c>
      <c r="BY458" s="30"/>
      <c r="CD458" s="57"/>
      <c r="CE458" s="5" t="s">
        <v>67</v>
      </c>
      <c r="CF458" s="57"/>
    </row>
    <row r="459" spans="1:84" customFormat="1" ht="15" x14ac:dyDescent="0.25">
      <c r="A459" s="187" t="s">
        <v>68</v>
      </c>
      <c r="B459" s="187"/>
      <c r="C459" s="187"/>
      <c r="D459" s="187"/>
      <c r="E459" s="187"/>
      <c r="F459" s="187"/>
      <c r="G459" s="187"/>
      <c r="H459" s="187"/>
      <c r="I459" s="187"/>
      <c r="J459" s="187"/>
      <c r="K459" s="187"/>
      <c r="L459" s="50"/>
      <c r="M459" s="50"/>
      <c r="N459" s="50"/>
      <c r="O459" s="50"/>
      <c r="P459" s="59"/>
      <c r="Q459" s="59"/>
      <c r="R459" s="59"/>
      <c r="S459" s="59"/>
      <c r="BY459" s="30"/>
      <c r="CD459" s="57"/>
      <c r="CE459" s="5" t="s">
        <v>68</v>
      </c>
      <c r="CF459" s="57"/>
    </row>
    <row r="460" spans="1:84" customFormat="1" ht="15" x14ac:dyDescent="0.25">
      <c r="A460" s="187" t="s">
        <v>69</v>
      </c>
      <c r="B460" s="187"/>
      <c r="C460" s="187"/>
      <c r="D460" s="187"/>
      <c r="E460" s="187"/>
      <c r="F460" s="187"/>
      <c r="G460" s="187"/>
      <c r="H460" s="187"/>
      <c r="I460" s="187"/>
      <c r="J460" s="187"/>
      <c r="K460" s="187"/>
      <c r="L460" s="34">
        <v>7449.51</v>
      </c>
      <c r="M460" s="50"/>
      <c r="N460" s="50"/>
      <c r="O460" s="50"/>
      <c r="P460" s="59"/>
      <c r="Q460" s="59"/>
      <c r="R460" s="59"/>
      <c r="S460" s="59"/>
      <c r="BY460" s="30"/>
      <c r="CD460" s="57"/>
      <c r="CE460" s="5" t="s">
        <v>69</v>
      </c>
      <c r="CF460" s="57"/>
    </row>
    <row r="461" spans="1:84" customFormat="1" ht="15" x14ac:dyDescent="0.25">
      <c r="A461" s="187" t="s">
        <v>124</v>
      </c>
      <c r="B461" s="187"/>
      <c r="C461" s="187"/>
      <c r="D461" s="187"/>
      <c r="E461" s="187"/>
      <c r="F461" s="187"/>
      <c r="G461" s="187"/>
      <c r="H461" s="187"/>
      <c r="I461" s="187"/>
      <c r="J461" s="187"/>
      <c r="K461" s="187"/>
      <c r="L461" s="34">
        <v>28530.83</v>
      </c>
      <c r="M461" s="50"/>
      <c r="N461" s="50"/>
      <c r="O461" s="50"/>
      <c r="P461" s="59"/>
      <c r="Q461" s="59"/>
      <c r="R461" s="59"/>
      <c r="S461" s="59"/>
      <c r="BY461" s="30"/>
      <c r="CD461" s="57"/>
      <c r="CE461" s="5" t="s">
        <v>124</v>
      </c>
      <c r="CF461" s="57"/>
    </row>
    <row r="462" spans="1:84" customFormat="1" ht="15" x14ac:dyDescent="0.25">
      <c r="A462" s="187" t="s">
        <v>70</v>
      </c>
      <c r="B462" s="187"/>
      <c r="C462" s="187"/>
      <c r="D462" s="187"/>
      <c r="E462" s="187"/>
      <c r="F462" s="187"/>
      <c r="G462" s="187"/>
      <c r="H462" s="187"/>
      <c r="I462" s="187"/>
      <c r="J462" s="187"/>
      <c r="K462" s="187"/>
      <c r="L462" s="34">
        <v>2273.63</v>
      </c>
      <c r="M462" s="50"/>
      <c r="N462" s="50"/>
      <c r="O462" s="50"/>
      <c r="P462" s="59"/>
      <c r="Q462" s="59"/>
      <c r="R462" s="59"/>
      <c r="S462" s="59"/>
      <c r="BY462" s="30"/>
      <c r="CD462" s="57"/>
      <c r="CE462" s="5" t="s">
        <v>70</v>
      </c>
      <c r="CF462" s="57"/>
    </row>
    <row r="463" spans="1:84" customFormat="1" ht="15" x14ac:dyDescent="0.25">
      <c r="A463" s="187" t="s">
        <v>71</v>
      </c>
      <c r="B463" s="187"/>
      <c r="C463" s="187"/>
      <c r="D463" s="187"/>
      <c r="E463" s="187"/>
      <c r="F463" s="187"/>
      <c r="G463" s="187"/>
      <c r="H463" s="187"/>
      <c r="I463" s="187"/>
      <c r="J463" s="187"/>
      <c r="K463" s="187"/>
      <c r="L463" s="35">
        <v>450.02</v>
      </c>
      <c r="M463" s="50"/>
      <c r="N463" s="50"/>
      <c r="O463" s="50"/>
      <c r="P463" s="59"/>
      <c r="Q463" s="59"/>
      <c r="R463" s="59"/>
      <c r="S463" s="59"/>
      <c r="BY463" s="30"/>
      <c r="CD463" s="57"/>
      <c r="CE463" s="5" t="s">
        <v>71</v>
      </c>
      <c r="CF463" s="57"/>
    </row>
    <row r="464" spans="1:84" customFormat="1" ht="15" x14ac:dyDescent="0.25">
      <c r="A464" s="187" t="s">
        <v>72</v>
      </c>
      <c r="B464" s="187"/>
      <c r="C464" s="187"/>
      <c r="D464" s="187"/>
      <c r="E464" s="187"/>
      <c r="F464" s="187"/>
      <c r="G464" s="187"/>
      <c r="H464" s="187"/>
      <c r="I464" s="187"/>
      <c r="J464" s="187"/>
      <c r="K464" s="187"/>
      <c r="L464" s="34">
        <v>8057.52</v>
      </c>
      <c r="M464" s="50"/>
      <c r="N464" s="50"/>
      <c r="O464" s="50"/>
      <c r="P464" s="59"/>
      <c r="Q464" s="59"/>
      <c r="R464" s="59"/>
      <c r="S464" s="59"/>
      <c r="BY464" s="30"/>
      <c r="CD464" s="57"/>
      <c r="CE464" s="5" t="s">
        <v>72</v>
      </c>
      <c r="CF464" s="57"/>
    </row>
    <row r="465" spans="1:85" customFormat="1" ht="15" x14ac:dyDescent="0.25">
      <c r="A465" s="187" t="s">
        <v>73</v>
      </c>
      <c r="B465" s="187"/>
      <c r="C465" s="187"/>
      <c r="D465" s="187"/>
      <c r="E465" s="187"/>
      <c r="F465" s="187"/>
      <c r="G465" s="187"/>
      <c r="H465" s="187"/>
      <c r="I465" s="187"/>
      <c r="J465" s="187"/>
      <c r="K465" s="187"/>
      <c r="L465" s="34">
        <v>4581.7299999999996</v>
      </c>
      <c r="M465" s="50"/>
      <c r="N465" s="50"/>
      <c r="O465" s="50"/>
      <c r="P465" s="59"/>
      <c r="Q465" s="59"/>
      <c r="R465" s="59"/>
      <c r="S465" s="59"/>
      <c r="BY465" s="30"/>
      <c r="CD465" s="57"/>
      <c r="CE465" s="5" t="s">
        <v>73</v>
      </c>
      <c r="CF465" s="57"/>
    </row>
    <row r="466" spans="1:85" customFormat="1" ht="15" x14ac:dyDescent="0.25">
      <c r="A466" s="183" t="s">
        <v>313</v>
      </c>
      <c r="B466" s="183"/>
      <c r="C466" s="183"/>
      <c r="D466" s="183"/>
      <c r="E466" s="183"/>
      <c r="F466" s="183"/>
      <c r="G466" s="183"/>
      <c r="H466" s="183"/>
      <c r="I466" s="183"/>
      <c r="J466" s="183"/>
      <c r="K466" s="183"/>
      <c r="L466" s="54">
        <v>50893.22</v>
      </c>
      <c r="M466" s="58"/>
      <c r="N466" s="58"/>
      <c r="O466" s="58"/>
      <c r="P466" s="59"/>
      <c r="Q466" s="56">
        <v>14.76</v>
      </c>
      <c r="R466" s="59"/>
      <c r="S466" s="56">
        <v>0.52</v>
      </c>
      <c r="BY466" s="30"/>
      <c r="CD466" s="57"/>
      <c r="CF466" s="57" t="s">
        <v>313</v>
      </c>
    </row>
    <row r="467" spans="1:85" customFormat="1" ht="15" x14ac:dyDescent="0.25">
      <c r="A467" s="193" t="s">
        <v>314</v>
      </c>
      <c r="B467" s="193"/>
      <c r="C467" s="193"/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BY467" s="30" t="s">
        <v>314</v>
      </c>
      <c r="CD467" s="57"/>
      <c r="CF467" s="57"/>
    </row>
    <row r="468" spans="1:85" customFormat="1" ht="78.75" x14ac:dyDescent="0.25">
      <c r="A468" s="31" t="s">
        <v>315</v>
      </c>
      <c r="B468" s="32" t="s">
        <v>128</v>
      </c>
      <c r="C468" s="190" t="s">
        <v>129</v>
      </c>
      <c r="D468" s="190"/>
      <c r="E468" s="190"/>
      <c r="F468" s="31" t="s">
        <v>130</v>
      </c>
      <c r="G468" s="64">
        <v>1.0224</v>
      </c>
      <c r="H468" s="34">
        <v>19228.28</v>
      </c>
      <c r="I468" s="34">
        <v>12968.12</v>
      </c>
      <c r="J468" s="35">
        <v>614.61</v>
      </c>
      <c r="K468" s="35">
        <v>32.17</v>
      </c>
      <c r="L468" s="34">
        <v>474221.85</v>
      </c>
      <c r="M468" s="34">
        <v>413933.82</v>
      </c>
      <c r="N468" s="34">
        <v>7647.3</v>
      </c>
      <c r="O468" s="34">
        <v>1026.7</v>
      </c>
      <c r="P468" s="37">
        <v>801.98699999999997</v>
      </c>
      <c r="Q468" s="35">
        <v>819.95</v>
      </c>
      <c r="R468" s="37">
        <v>28.082999999999998</v>
      </c>
      <c r="S468" s="35">
        <v>28.71</v>
      </c>
      <c r="BY468" s="30"/>
      <c r="BZ468" s="5" t="s">
        <v>129</v>
      </c>
      <c r="CD468" s="57"/>
      <c r="CF468" s="57"/>
    </row>
    <row r="469" spans="1:85" customFormat="1" ht="15" x14ac:dyDescent="0.25">
      <c r="A469" s="52"/>
      <c r="B469" s="53"/>
      <c r="C469" s="191" t="s">
        <v>316</v>
      </c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2"/>
      <c r="BY469" s="30"/>
      <c r="CC469" s="6" t="s">
        <v>316</v>
      </c>
      <c r="CD469" s="57"/>
      <c r="CF469" s="57"/>
    </row>
    <row r="470" spans="1:85" customFormat="1" ht="15" x14ac:dyDescent="0.25">
      <c r="A470" s="38"/>
      <c r="B470" s="53"/>
      <c r="C470" s="191" t="s">
        <v>132</v>
      </c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2"/>
      <c r="BY470" s="30"/>
      <c r="CD470" s="57"/>
      <c r="CF470" s="57"/>
      <c r="CG470" s="6" t="s">
        <v>132</v>
      </c>
    </row>
    <row r="471" spans="1:85" customFormat="1" ht="56.25" x14ac:dyDescent="0.25">
      <c r="A471" s="38"/>
      <c r="B471" s="39" t="s">
        <v>39</v>
      </c>
      <c r="C471" s="188" t="s">
        <v>40</v>
      </c>
      <c r="D471" s="188"/>
      <c r="E471" s="188"/>
      <c r="F471" s="188"/>
      <c r="G471" s="188"/>
      <c r="H471" s="188"/>
      <c r="I471" s="188"/>
      <c r="J471" s="188"/>
      <c r="K471" s="188"/>
      <c r="L471" s="188"/>
      <c r="M471" s="188"/>
      <c r="N471" s="188"/>
      <c r="O471" s="188"/>
      <c r="P471" s="188"/>
      <c r="Q471" s="188"/>
      <c r="R471" s="188"/>
      <c r="S471" s="189"/>
      <c r="BY471" s="30"/>
      <c r="CA471" s="5" t="s">
        <v>40</v>
      </c>
      <c r="CD471" s="57"/>
      <c r="CF471" s="57"/>
    </row>
    <row r="472" spans="1:85" customFormat="1" ht="15" x14ac:dyDescent="0.25">
      <c r="A472" s="38"/>
      <c r="B472" s="40" t="s">
        <v>35</v>
      </c>
      <c r="C472" s="188" t="s">
        <v>41</v>
      </c>
      <c r="D472" s="188"/>
      <c r="E472" s="188"/>
      <c r="F472" s="188"/>
      <c r="G472" s="188"/>
      <c r="H472" s="188"/>
      <c r="I472" s="188"/>
      <c r="J472" s="188"/>
      <c r="K472" s="188"/>
      <c r="L472" s="188"/>
      <c r="M472" s="188"/>
      <c r="N472" s="188"/>
      <c r="O472" s="188"/>
      <c r="P472" s="188"/>
      <c r="Q472" s="188"/>
      <c r="R472" s="188"/>
      <c r="S472" s="189"/>
      <c r="BY472" s="30"/>
      <c r="CB472" s="5" t="s">
        <v>41</v>
      </c>
      <c r="CD472" s="57"/>
      <c r="CF472" s="57"/>
    </row>
    <row r="473" spans="1:85" customFormat="1" ht="15" x14ac:dyDescent="0.25">
      <c r="A473" s="41"/>
      <c r="B473" s="42"/>
      <c r="C473" s="42"/>
      <c r="D473" s="42"/>
      <c r="E473" s="43" t="s">
        <v>317</v>
      </c>
      <c r="F473" s="44"/>
      <c r="G473" s="45"/>
      <c r="H473" s="15"/>
      <c r="I473" s="15"/>
      <c r="J473" s="15"/>
      <c r="K473" s="15"/>
      <c r="L473" s="46">
        <v>423259.73</v>
      </c>
      <c r="M473" s="47"/>
      <c r="N473" s="47"/>
      <c r="O473" s="47"/>
      <c r="P473" s="47"/>
      <c r="Q473" s="47"/>
      <c r="R473" s="15"/>
      <c r="S473" s="48"/>
      <c r="BY473" s="30"/>
      <c r="CD473" s="57"/>
      <c r="CF473" s="57"/>
    </row>
    <row r="474" spans="1:85" customFormat="1" ht="15" x14ac:dyDescent="0.25">
      <c r="A474" s="41"/>
      <c r="B474" s="42"/>
      <c r="C474" s="42"/>
      <c r="D474" s="42"/>
      <c r="E474" s="43" t="s">
        <v>318</v>
      </c>
      <c r="F474" s="44"/>
      <c r="G474" s="45"/>
      <c r="H474" s="15"/>
      <c r="I474" s="15"/>
      <c r="J474" s="15"/>
      <c r="K474" s="15"/>
      <c r="L474" s="46">
        <v>240677.1</v>
      </c>
      <c r="M474" s="47"/>
      <c r="N474" s="47"/>
      <c r="O474" s="47"/>
      <c r="P474" s="47"/>
      <c r="Q474" s="47"/>
      <c r="R474" s="15"/>
      <c r="S474" s="48"/>
      <c r="BY474" s="30"/>
      <c r="CD474" s="57"/>
      <c r="CF474" s="57"/>
    </row>
    <row r="475" spans="1:85" customFormat="1" ht="33.75" x14ac:dyDescent="0.25">
      <c r="A475" s="31" t="s">
        <v>319</v>
      </c>
      <c r="B475" s="32" t="s">
        <v>136</v>
      </c>
      <c r="C475" s="190" t="s">
        <v>137</v>
      </c>
      <c r="D475" s="190"/>
      <c r="E475" s="190"/>
      <c r="F475" s="31" t="s">
        <v>138</v>
      </c>
      <c r="G475" s="49">
        <v>27.29</v>
      </c>
      <c r="H475" s="34">
        <v>358.19</v>
      </c>
      <c r="I475" s="50"/>
      <c r="J475" s="35">
        <v>358.19</v>
      </c>
      <c r="K475" s="35">
        <v>28.21</v>
      </c>
      <c r="L475" s="34">
        <v>118961.98</v>
      </c>
      <c r="M475" s="50"/>
      <c r="N475" s="34">
        <v>118961.98</v>
      </c>
      <c r="O475" s="34">
        <v>24034.32</v>
      </c>
      <c r="P475" s="51">
        <v>0</v>
      </c>
      <c r="Q475" s="51">
        <v>0</v>
      </c>
      <c r="R475" s="51">
        <v>0</v>
      </c>
      <c r="S475" s="51">
        <v>0</v>
      </c>
      <c r="BY475" s="30"/>
      <c r="BZ475" s="5" t="s">
        <v>137</v>
      </c>
      <c r="CD475" s="57"/>
      <c r="CF475" s="57"/>
    </row>
    <row r="476" spans="1:85" customFormat="1" ht="56.25" x14ac:dyDescent="0.25">
      <c r="A476" s="38"/>
      <c r="B476" s="39" t="s">
        <v>39</v>
      </c>
      <c r="C476" s="188" t="s">
        <v>40</v>
      </c>
      <c r="D476" s="188"/>
      <c r="E476" s="188"/>
      <c r="F476" s="188"/>
      <c r="G476" s="188"/>
      <c r="H476" s="188"/>
      <c r="I476" s="188"/>
      <c r="J476" s="188"/>
      <c r="K476" s="188"/>
      <c r="L476" s="188"/>
      <c r="M476" s="188"/>
      <c r="N476" s="188"/>
      <c r="O476" s="188"/>
      <c r="P476" s="188"/>
      <c r="Q476" s="188"/>
      <c r="R476" s="188"/>
      <c r="S476" s="189"/>
      <c r="BY476" s="30"/>
      <c r="CA476" s="5" t="s">
        <v>40</v>
      </c>
      <c r="CD476" s="57"/>
      <c r="CF476" s="57"/>
    </row>
    <row r="477" spans="1:85" customFormat="1" ht="15" x14ac:dyDescent="0.25">
      <c r="A477" s="38"/>
      <c r="B477" s="40" t="s">
        <v>35</v>
      </c>
      <c r="C477" s="188" t="s">
        <v>41</v>
      </c>
      <c r="D477" s="188"/>
      <c r="E477" s="188"/>
      <c r="F477" s="188"/>
      <c r="G477" s="188"/>
      <c r="H477" s="188"/>
      <c r="I477" s="188"/>
      <c r="J477" s="188"/>
      <c r="K477" s="188"/>
      <c r="L477" s="188"/>
      <c r="M477" s="188"/>
      <c r="N477" s="188"/>
      <c r="O477" s="188"/>
      <c r="P477" s="188"/>
      <c r="Q477" s="188"/>
      <c r="R477" s="188"/>
      <c r="S477" s="189"/>
      <c r="BY477" s="30"/>
      <c r="CB477" s="5" t="s">
        <v>41</v>
      </c>
      <c r="CD477" s="57"/>
      <c r="CF477" s="57"/>
    </row>
    <row r="478" spans="1:85" customFormat="1" ht="15" x14ac:dyDescent="0.25">
      <c r="A478" s="41"/>
      <c r="B478" s="42"/>
      <c r="C478" s="42"/>
      <c r="D478" s="42"/>
      <c r="E478" s="43" t="s">
        <v>320</v>
      </c>
      <c r="F478" s="44"/>
      <c r="G478" s="45"/>
      <c r="H478" s="15"/>
      <c r="I478" s="15"/>
      <c r="J478" s="15"/>
      <c r="K478" s="15"/>
      <c r="L478" s="46">
        <v>24515.01</v>
      </c>
      <c r="M478" s="47"/>
      <c r="N478" s="47"/>
      <c r="O478" s="47"/>
      <c r="P478" s="47"/>
      <c r="Q478" s="47"/>
      <c r="R478" s="15"/>
      <c r="S478" s="48"/>
      <c r="BY478" s="30"/>
      <c r="CD478" s="57"/>
      <c r="CF478" s="57"/>
    </row>
    <row r="479" spans="1:85" customFormat="1" ht="15" x14ac:dyDescent="0.25">
      <c r="A479" s="41"/>
      <c r="B479" s="42"/>
      <c r="C479" s="42"/>
      <c r="D479" s="42"/>
      <c r="E479" s="43" t="s">
        <v>321</v>
      </c>
      <c r="F479" s="44"/>
      <c r="G479" s="45"/>
      <c r="H479" s="15"/>
      <c r="I479" s="15"/>
      <c r="J479" s="15"/>
      <c r="K479" s="15"/>
      <c r="L479" s="46">
        <v>13939.91</v>
      </c>
      <c r="M479" s="47"/>
      <c r="N479" s="47"/>
      <c r="O479" s="47"/>
      <c r="P479" s="47"/>
      <c r="Q479" s="47"/>
      <c r="R479" s="15"/>
      <c r="S479" s="48"/>
      <c r="BY479" s="30"/>
      <c r="CD479" s="57"/>
      <c r="CF479" s="57"/>
    </row>
    <row r="480" spans="1:85" customFormat="1" ht="33.75" x14ac:dyDescent="0.25">
      <c r="A480" s="31" t="s">
        <v>322</v>
      </c>
      <c r="B480" s="32" t="s">
        <v>142</v>
      </c>
      <c r="C480" s="190" t="s">
        <v>143</v>
      </c>
      <c r="D480" s="190"/>
      <c r="E480" s="190"/>
      <c r="F480" s="31" t="s">
        <v>105</v>
      </c>
      <c r="G480" s="33">
        <v>103.8</v>
      </c>
      <c r="H480" s="34">
        <v>935.75</v>
      </c>
      <c r="I480" s="50"/>
      <c r="J480" s="50"/>
      <c r="K480" s="50"/>
      <c r="L480" s="34">
        <v>885833.35</v>
      </c>
      <c r="M480" s="50"/>
      <c r="N480" s="50"/>
      <c r="O480" s="50"/>
      <c r="P480" s="51">
        <v>0</v>
      </c>
      <c r="Q480" s="51">
        <v>0</v>
      </c>
      <c r="R480" s="51">
        <v>0</v>
      </c>
      <c r="S480" s="51">
        <v>0</v>
      </c>
      <c r="BY480" s="30"/>
      <c r="BZ480" s="5" t="s">
        <v>143</v>
      </c>
      <c r="CD480" s="57"/>
      <c r="CF480" s="57"/>
    </row>
    <row r="481" spans="1:84" customFormat="1" ht="15" x14ac:dyDescent="0.25">
      <c r="A481" s="38"/>
      <c r="B481" s="40" t="s">
        <v>35</v>
      </c>
      <c r="C481" s="188" t="s">
        <v>41</v>
      </c>
      <c r="D481" s="188"/>
      <c r="E481" s="188"/>
      <c r="F481" s="188"/>
      <c r="G481" s="188"/>
      <c r="H481" s="188"/>
      <c r="I481" s="188"/>
      <c r="J481" s="188"/>
      <c r="K481" s="188"/>
      <c r="L481" s="188"/>
      <c r="M481" s="188"/>
      <c r="N481" s="188"/>
      <c r="O481" s="188"/>
      <c r="P481" s="188"/>
      <c r="Q481" s="188"/>
      <c r="R481" s="188"/>
      <c r="S481" s="189"/>
      <c r="BY481" s="30"/>
      <c r="CB481" s="5" t="s">
        <v>41</v>
      </c>
      <c r="CD481" s="57"/>
      <c r="CF481" s="57"/>
    </row>
    <row r="482" spans="1:84" customFormat="1" ht="33.75" x14ac:dyDescent="0.25">
      <c r="A482" s="31" t="s">
        <v>323</v>
      </c>
      <c r="B482" s="32" t="s">
        <v>145</v>
      </c>
      <c r="C482" s="190" t="s">
        <v>146</v>
      </c>
      <c r="D482" s="190"/>
      <c r="E482" s="190"/>
      <c r="F482" s="31" t="s">
        <v>147</v>
      </c>
      <c r="G482" s="62">
        <v>2.3644799999999999</v>
      </c>
      <c r="H482" s="34">
        <v>10116.56</v>
      </c>
      <c r="I482" s="50"/>
      <c r="J482" s="50"/>
      <c r="K482" s="50"/>
      <c r="L482" s="34">
        <v>218154.08</v>
      </c>
      <c r="M482" s="50"/>
      <c r="N482" s="50"/>
      <c r="O482" s="50"/>
      <c r="P482" s="51">
        <v>0</v>
      </c>
      <c r="Q482" s="51">
        <v>0</v>
      </c>
      <c r="R482" s="51">
        <v>0</v>
      </c>
      <c r="S482" s="51">
        <v>0</v>
      </c>
      <c r="BY482" s="30"/>
      <c r="BZ482" s="5" t="s">
        <v>146</v>
      </c>
      <c r="CD482" s="57"/>
      <c r="CF482" s="57"/>
    </row>
    <row r="483" spans="1:84" customFormat="1" ht="15" x14ac:dyDescent="0.25">
      <c r="A483" s="52"/>
      <c r="B483" s="53"/>
      <c r="C483" s="191" t="s">
        <v>324</v>
      </c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2"/>
      <c r="BY483" s="30"/>
      <c r="CC483" s="6" t="s">
        <v>324</v>
      </c>
      <c r="CD483" s="57"/>
      <c r="CF483" s="57"/>
    </row>
    <row r="484" spans="1:84" customFormat="1" ht="15" x14ac:dyDescent="0.25">
      <c r="A484" s="38"/>
      <c r="B484" s="40" t="s">
        <v>35</v>
      </c>
      <c r="C484" s="188" t="s">
        <v>41</v>
      </c>
      <c r="D484" s="188"/>
      <c r="E484" s="188"/>
      <c r="F484" s="188"/>
      <c r="G484" s="188"/>
      <c r="H484" s="188"/>
      <c r="I484" s="188"/>
      <c r="J484" s="188"/>
      <c r="K484" s="188"/>
      <c r="L484" s="188"/>
      <c r="M484" s="188"/>
      <c r="N484" s="188"/>
      <c r="O484" s="188"/>
      <c r="P484" s="188"/>
      <c r="Q484" s="188"/>
      <c r="R484" s="188"/>
      <c r="S484" s="189"/>
      <c r="BY484" s="30"/>
      <c r="CB484" s="5" t="s">
        <v>41</v>
      </c>
      <c r="CD484" s="57"/>
      <c r="CF484" s="57"/>
    </row>
    <row r="485" spans="1:84" customFormat="1" ht="33.75" x14ac:dyDescent="0.25">
      <c r="A485" s="31" t="s">
        <v>325</v>
      </c>
      <c r="B485" s="32" t="s">
        <v>150</v>
      </c>
      <c r="C485" s="190" t="s">
        <v>151</v>
      </c>
      <c r="D485" s="190"/>
      <c r="E485" s="190"/>
      <c r="F485" s="31" t="s">
        <v>147</v>
      </c>
      <c r="G485" s="62">
        <v>2.3644799999999999</v>
      </c>
      <c r="H485" s="34">
        <v>827.86</v>
      </c>
      <c r="I485" s="50"/>
      <c r="J485" s="50"/>
      <c r="K485" s="50"/>
      <c r="L485" s="34">
        <v>17852.02</v>
      </c>
      <c r="M485" s="50"/>
      <c r="N485" s="50"/>
      <c r="O485" s="50"/>
      <c r="P485" s="51">
        <v>0</v>
      </c>
      <c r="Q485" s="51">
        <v>0</v>
      </c>
      <c r="R485" s="51">
        <v>0</v>
      </c>
      <c r="S485" s="51">
        <v>0</v>
      </c>
      <c r="BY485" s="30"/>
      <c r="BZ485" s="5" t="s">
        <v>151</v>
      </c>
      <c r="CD485" s="57"/>
      <c r="CF485" s="57"/>
    </row>
    <row r="486" spans="1:84" customFormat="1" ht="15" x14ac:dyDescent="0.25">
      <c r="A486" s="38"/>
      <c r="B486" s="40" t="s">
        <v>35</v>
      </c>
      <c r="C486" s="188" t="s">
        <v>41</v>
      </c>
      <c r="D486" s="188"/>
      <c r="E486" s="188"/>
      <c r="F486" s="188"/>
      <c r="G486" s="188"/>
      <c r="H486" s="188"/>
      <c r="I486" s="188"/>
      <c r="J486" s="188"/>
      <c r="K486" s="188"/>
      <c r="L486" s="188"/>
      <c r="M486" s="188"/>
      <c r="N486" s="188"/>
      <c r="O486" s="188"/>
      <c r="P486" s="188"/>
      <c r="Q486" s="188"/>
      <c r="R486" s="188"/>
      <c r="S486" s="189"/>
      <c r="BY486" s="30"/>
      <c r="CB486" s="5" t="s">
        <v>41</v>
      </c>
      <c r="CD486" s="57"/>
      <c r="CF486" s="57"/>
    </row>
    <row r="487" spans="1:84" customFormat="1" ht="33.75" x14ac:dyDescent="0.25">
      <c r="A487" s="31" t="s">
        <v>326</v>
      </c>
      <c r="B487" s="32" t="s">
        <v>153</v>
      </c>
      <c r="C487" s="190" t="s">
        <v>154</v>
      </c>
      <c r="D487" s="190"/>
      <c r="E487" s="190"/>
      <c r="F487" s="31" t="s">
        <v>147</v>
      </c>
      <c r="G487" s="61">
        <v>0.44800000000000001</v>
      </c>
      <c r="H487" s="34">
        <v>6514.46</v>
      </c>
      <c r="I487" s="50"/>
      <c r="J487" s="50"/>
      <c r="K487" s="50"/>
      <c r="L487" s="34">
        <v>26616.52</v>
      </c>
      <c r="M487" s="50"/>
      <c r="N487" s="50"/>
      <c r="O487" s="50"/>
      <c r="P487" s="51">
        <v>0</v>
      </c>
      <c r="Q487" s="51">
        <v>0</v>
      </c>
      <c r="R487" s="51">
        <v>0</v>
      </c>
      <c r="S487" s="51">
        <v>0</v>
      </c>
      <c r="BY487" s="30"/>
      <c r="BZ487" s="5" t="s">
        <v>154</v>
      </c>
      <c r="CD487" s="57"/>
      <c r="CF487" s="57"/>
    </row>
    <row r="488" spans="1:84" customFormat="1" ht="15" x14ac:dyDescent="0.25">
      <c r="A488" s="52"/>
      <c r="B488" s="53"/>
      <c r="C488" s="191" t="s">
        <v>327</v>
      </c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2"/>
      <c r="BY488" s="30"/>
      <c r="CC488" s="6" t="s">
        <v>327</v>
      </c>
      <c r="CD488" s="57"/>
      <c r="CF488" s="57"/>
    </row>
    <row r="489" spans="1:84" customFormat="1" ht="15" x14ac:dyDescent="0.25">
      <c r="A489" s="38"/>
      <c r="B489" s="40" t="s">
        <v>35</v>
      </c>
      <c r="C489" s="188" t="s">
        <v>41</v>
      </c>
      <c r="D489" s="188"/>
      <c r="E489" s="188"/>
      <c r="F489" s="188"/>
      <c r="G489" s="188"/>
      <c r="H489" s="188"/>
      <c r="I489" s="188"/>
      <c r="J489" s="188"/>
      <c r="K489" s="188"/>
      <c r="L489" s="188"/>
      <c r="M489" s="188"/>
      <c r="N489" s="188"/>
      <c r="O489" s="188"/>
      <c r="P489" s="188"/>
      <c r="Q489" s="188"/>
      <c r="R489" s="188"/>
      <c r="S489" s="189"/>
      <c r="BY489" s="30"/>
      <c r="CB489" s="5" t="s">
        <v>41</v>
      </c>
      <c r="CD489" s="57"/>
      <c r="CF489" s="57"/>
    </row>
    <row r="490" spans="1:84" customFormat="1" ht="33.75" x14ac:dyDescent="0.25">
      <c r="A490" s="31" t="s">
        <v>328</v>
      </c>
      <c r="B490" s="32" t="s">
        <v>153</v>
      </c>
      <c r="C490" s="190" t="s">
        <v>154</v>
      </c>
      <c r="D490" s="190"/>
      <c r="E490" s="190"/>
      <c r="F490" s="31" t="s">
        <v>147</v>
      </c>
      <c r="G490" s="64">
        <v>0.1152</v>
      </c>
      <c r="H490" s="34">
        <v>6514.46</v>
      </c>
      <c r="I490" s="50"/>
      <c r="J490" s="50"/>
      <c r="K490" s="50"/>
      <c r="L490" s="34">
        <v>6844.25</v>
      </c>
      <c r="M490" s="50"/>
      <c r="N490" s="50"/>
      <c r="O490" s="50"/>
      <c r="P490" s="51">
        <v>0</v>
      </c>
      <c r="Q490" s="51">
        <v>0</v>
      </c>
      <c r="R490" s="51">
        <v>0</v>
      </c>
      <c r="S490" s="51">
        <v>0</v>
      </c>
      <c r="BY490" s="30"/>
      <c r="BZ490" s="5" t="s">
        <v>154</v>
      </c>
      <c r="CD490" s="57"/>
      <c r="CF490" s="57"/>
    </row>
    <row r="491" spans="1:84" customFormat="1" ht="15" x14ac:dyDescent="0.25">
      <c r="A491" s="52"/>
      <c r="B491" s="53"/>
      <c r="C491" s="191" t="s">
        <v>329</v>
      </c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2"/>
      <c r="BY491" s="30"/>
      <c r="CC491" s="6" t="s">
        <v>329</v>
      </c>
      <c r="CD491" s="57"/>
      <c r="CF491" s="57"/>
    </row>
    <row r="492" spans="1:84" customFormat="1" ht="15" x14ac:dyDescent="0.25">
      <c r="A492" s="38"/>
      <c r="B492" s="40" t="s">
        <v>35</v>
      </c>
      <c r="C492" s="188" t="s">
        <v>41</v>
      </c>
      <c r="D492" s="188"/>
      <c r="E492" s="188"/>
      <c r="F492" s="188"/>
      <c r="G492" s="188"/>
      <c r="H492" s="188"/>
      <c r="I492" s="188"/>
      <c r="J492" s="188"/>
      <c r="K492" s="188"/>
      <c r="L492" s="188"/>
      <c r="M492" s="188"/>
      <c r="N492" s="188"/>
      <c r="O492" s="188"/>
      <c r="P492" s="188"/>
      <c r="Q492" s="188"/>
      <c r="R492" s="188"/>
      <c r="S492" s="189"/>
      <c r="BY492" s="30"/>
      <c r="CB492" s="5" t="s">
        <v>41</v>
      </c>
      <c r="CD492" s="57"/>
      <c r="CF492" s="57"/>
    </row>
    <row r="493" spans="1:84" customFormat="1" ht="33.75" x14ac:dyDescent="0.25">
      <c r="A493" s="31" t="s">
        <v>330</v>
      </c>
      <c r="B493" s="32" t="s">
        <v>153</v>
      </c>
      <c r="C493" s="190" t="s">
        <v>154</v>
      </c>
      <c r="D493" s="190"/>
      <c r="E493" s="190"/>
      <c r="F493" s="31" t="s">
        <v>147</v>
      </c>
      <c r="G493" s="62">
        <v>0.11776</v>
      </c>
      <c r="H493" s="34">
        <v>6514.46</v>
      </c>
      <c r="I493" s="50"/>
      <c r="J493" s="50"/>
      <c r="K493" s="50"/>
      <c r="L493" s="34">
        <v>6996.34</v>
      </c>
      <c r="M493" s="50"/>
      <c r="N493" s="50"/>
      <c r="O493" s="50"/>
      <c r="P493" s="51">
        <v>0</v>
      </c>
      <c r="Q493" s="51">
        <v>0</v>
      </c>
      <c r="R493" s="51">
        <v>0</v>
      </c>
      <c r="S493" s="51">
        <v>0</v>
      </c>
      <c r="BY493" s="30"/>
      <c r="BZ493" s="5" t="s">
        <v>154</v>
      </c>
      <c r="CD493" s="57"/>
      <c r="CF493" s="57"/>
    </row>
    <row r="494" spans="1:84" customFormat="1" ht="15" x14ac:dyDescent="0.25">
      <c r="A494" s="52"/>
      <c r="B494" s="53"/>
      <c r="C494" s="191" t="s">
        <v>331</v>
      </c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2"/>
      <c r="BY494" s="30"/>
      <c r="CC494" s="6" t="s">
        <v>331</v>
      </c>
      <c r="CD494" s="57"/>
      <c r="CF494" s="57"/>
    </row>
    <row r="495" spans="1:84" customFormat="1" ht="15" x14ac:dyDescent="0.25">
      <c r="A495" s="38"/>
      <c r="B495" s="40" t="s">
        <v>35</v>
      </c>
      <c r="C495" s="188" t="s">
        <v>41</v>
      </c>
      <c r="D495" s="188"/>
      <c r="E495" s="188"/>
      <c r="F495" s="188"/>
      <c r="G495" s="188"/>
      <c r="H495" s="188"/>
      <c r="I495" s="188"/>
      <c r="J495" s="188"/>
      <c r="K495" s="188"/>
      <c r="L495" s="188"/>
      <c r="M495" s="188"/>
      <c r="N495" s="188"/>
      <c r="O495" s="188"/>
      <c r="P495" s="188"/>
      <c r="Q495" s="188"/>
      <c r="R495" s="188"/>
      <c r="S495" s="189"/>
      <c r="BY495" s="30"/>
      <c r="CB495" s="5" t="s">
        <v>41</v>
      </c>
      <c r="CD495" s="57"/>
      <c r="CF495" s="57"/>
    </row>
    <row r="496" spans="1:84" customFormat="1" ht="33.75" x14ac:dyDescent="0.25">
      <c r="A496" s="31" t="s">
        <v>332</v>
      </c>
      <c r="B496" s="32" t="s">
        <v>161</v>
      </c>
      <c r="C496" s="190" t="s">
        <v>162</v>
      </c>
      <c r="D496" s="190"/>
      <c r="E496" s="190"/>
      <c r="F496" s="31" t="s">
        <v>147</v>
      </c>
      <c r="G496" s="62">
        <v>0.68096000000000001</v>
      </c>
      <c r="H496" s="34">
        <v>1443.73</v>
      </c>
      <c r="I496" s="50"/>
      <c r="J496" s="50"/>
      <c r="K496" s="50"/>
      <c r="L496" s="34">
        <v>8966.08</v>
      </c>
      <c r="M496" s="50"/>
      <c r="N496" s="50"/>
      <c r="O496" s="50"/>
      <c r="P496" s="51">
        <v>0</v>
      </c>
      <c r="Q496" s="51">
        <v>0</v>
      </c>
      <c r="R496" s="51">
        <v>0</v>
      </c>
      <c r="S496" s="51">
        <v>0</v>
      </c>
      <c r="BY496" s="30"/>
      <c r="BZ496" s="5" t="s">
        <v>162</v>
      </c>
      <c r="CD496" s="57"/>
      <c r="CF496" s="57"/>
    </row>
    <row r="497" spans="1:84" customFormat="1" ht="15" x14ac:dyDescent="0.25">
      <c r="A497" s="52"/>
      <c r="B497" s="53"/>
      <c r="C497" s="191" t="s">
        <v>333</v>
      </c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2"/>
      <c r="BY497" s="30"/>
      <c r="CC497" s="6" t="s">
        <v>333</v>
      </c>
      <c r="CD497" s="57"/>
      <c r="CF497" s="57"/>
    </row>
    <row r="498" spans="1:84" customFormat="1" ht="15" x14ac:dyDescent="0.25">
      <c r="A498" s="38"/>
      <c r="B498" s="40" t="s">
        <v>35</v>
      </c>
      <c r="C498" s="188" t="s">
        <v>41</v>
      </c>
      <c r="D498" s="188"/>
      <c r="E498" s="188"/>
      <c r="F498" s="188"/>
      <c r="G498" s="188"/>
      <c r="H498" s="188"/>
      <c r="I498" s="188"/>
      <c r="J498" s="188"/>
      <c r="K498" s="188"/>
      <c r="L498" s="188"/>
      <c r="M498" s="188"/>
      <c r="N498" s="188"/>
      <c r="O498" s="188"/>
      <c r="P498" s="188"/>
      <c r="Q498" s="188"/>
      <c r="R498" s="188"/>
      <c r="S498" s="189"/>
      <c r="BY498" s="30"/>
      <c r="CB498" s="5" t="s">
        <v>41</v>
      </c>
      <c r="CD498" s="57"/>
      <c r="CF498" s="57"/>
    </row>
    <row r="499" spans="1:84" customFormat="1" ht="15" x14ac:dyDescent="0.25">
      <c r="A499" s="183" t="s">
        <v>53</v>
      </c>
      <c r="B499" s="183"/>
      <c r="C499" s="183"/>
      <c r="D499" s="183"/>
      <c r="E499" s="183"/>
      <c r="F499" s="183"/>
      <c r="G499" s="183"/>
      <c r="H499" s="183"/>
      <c r="I499" s="183"/>
      <c r="J499" s="183"/>
      <c r="K499" s="183"/>
      <c r="L499" s="54">
        <v>1764446.47</v>
      </c>
      <c r="M499" s="54">
        <v>413933.82</v>
      </c>
      <c r="N499" s="54">
        <v>126609.28</v>
      </c>
      <c r="O499" s="54">
        <v>25061.02</v>
      </c>
      <c r="P499" s="55"/>
      <c r="Q499" s="56">
        <v>819.95</v>
      </c>
      <c r="R499" s="55"/>
      <c r="S499" s="56">
        <v>28.71</v>
      </c>
      <c r="BY499" s="30"/>
      <c r="CD499" s="57" t="s">
        <v>53</v>
      </c>
      <c r="CF499" s="57"/>
    </row>
    <row r="500" spans="1:84" customFormat="1" ht="15" x14ac:dyDescent="0.25">
      <c r="A500" s="183" t="s">
        <v>54</v>
      </c>
      <c r="B500" s="183"/>
      <c r="C500" s="183"/>
      <c r="D500" s="183"/>
      <c r="E500" s="183"/>
      <c r="F500" s="183"/>
      <c r="G500" s="183"/>
      <c r="H500" s="183"/>
      <c r="I500" s="183"/>
      <c r="J500" s="183"/>
      <c r="K500" s="183"/>
      <c r="L500" s="54">
        <v>447774.74</v>
      </c>
      <c r="M500" s="58"/>
      <c r="N500" s="58"/>
      <c r="O500" s="58"/>
      <c r="P500" s="55"/>
      <c r="Q500" s="55"/>
      <c r="R500" s="55"/>
      <c r="S500" s="55"/>
      <c r="BY500" s="30"/>
      <c r="CD500" s="57" t="s">
        <v>54</v>
      </c>
      <c r="CF500" s="57"/>
    </row>
    <row r="501" spans="1:84" customFormat="1" ht="15" x14ac:dyDescent="0.25">
      <c r="A501" s="187" t="s">
        <v>55</v>
      </c>
      <c r="B501" s="187"/>
      <c r="C501" s="187"/>
      <c r="D501" s="187"/>
      <c r="E501" s="187"/>
      <c r="F501" s="187"/>
      <c r="G501" s="187"/>
      <c r="H501" s="187"/>
      <c r="I501" s="187"/>
      <c r="J501" s="187"/>
      <c r="K501" s="187"/>
      <c r="L501" s="50"/>
      <c r="M501" s="50"/>
      <c r="N501" s="50"/>
      <c r="O501" s="50"/>
      <c r="P501" s="59"/>
      <c r="Q501" s="59"/>
      <c r="R501" s="59"/>
      <c r="S501" s="59"/>
      <c r="BY501" s="30"/>
      <c r="CD501" s="57"/>
      <c r="CE501" s="5" t="s">
        <v>55</v>
      </c>
      <c r="CF501" s="57"/>
    </row>
    <row r="502" spans="1:84" customFormat="1" ht="15" x14ac:dyDescent="0.25">
      <c r="A502" s="187" t="s">
        <v>334</v>
      </c>
      <c r="B502" s="187"/>
      <c r="C502" s="187"/>
      <c r="D502" s="187"/>
      <c r="E502" s="187"/>
      <c r="F502" s="187"/>
      <c r="G502" s="187"/>
      <c r="H502" s="187"/>
      <c r="I502" s="187"/>
      <c r="J502" s="187"/>
      <c r="K502" s="187"/>
      <c r="L502" s="34">
        <v>447774.74</v>
      </c>
      <c r="M502" s="50"/>
      <c r="N502" s="50"/>
      <c r="O502" s="50"/>
      <c r="P502" s="59"/>
      <c r="Q502" s="59"/>
      <c r="R502" s="59"/>
      <c r="S502" s="59"/>
      <c r="BY502" s="30"/>
      <c r="CD502" s="57"/>
      <c r="CE502" s="5" t="s">
        <v>334</v>
      </c>
      <c r="CF502" s="57"/>
    </row>
    <row r="503" spans="1:84" customFormat="1" ht="15" x14ac:dyDescent="0.25">
      <c r="A503" s="183" t="s">
        <v>57</v>
      </c>
      <c r="B503" s="183"/>
      <c r="C503" s="183"/>
      <c r="D503" s="183"/>
      <c r="E503" s="183"/>
      <c r="F503" s="183"/>
      <c r="G503" s="183"/>
      <c r="H503" s="183"/>
      <c r="I503" s="183"/>
      <c r="J503" s="183"/>
      <c r="K503" s="183"/>
      <c r="L503" s="54">
        <v>254617.01</v>
      </c>
      <c r="M503" s="58"/>
      <c r="N503" s="58"/>
      <c r="O503" s="58"/>
      <c r="P503" s="55"/>
      <c r="Q503" s="55"/>
      <c r="R503" s="55"/>
      <c r="S503" s="55"/>
      <c r="BY503" s="30"/>
      <c r="CD503" s="57" t="s">
        <v>57</v>
      </c>
      <c r="CF503" s="57"/>
    </row>
    <row r="504" spans="1:84" customFormat="1" ht="15" x14ac:dyDescent="0.25">
      <c r="A504" s="187" t="s">
        <v>55</v>
      </c>
      <c r="B504" s="187"/>
      <c r="C504" s="187"/>
      <c r="D504" s="187"/>
      <c r="E504" s="187"/>
      <c r="F504" s="187"/>
      <c r="G504" s="187"/>
      <c r="H504" s="187"/>
      <c r="I504" s="187"/>
      <c r="J504" s="187"/>
      <c r="K504" s="187"/>
      <c r="L504" s="50"/>
      <c r="M504" s="50"/>
      <c r="N504" s="50"/>
      <c r="O504" s="50"/>
      <c r="P504" s="59"/>
      <c r="Q504" s="59"/>
      <c r="R504" s="59"/>
      <c r="S504" s="59"/>
      <c r="BY504" s="30"/>
      <c r="CD504" s="57"/>
      <c r="CE504" s="5" t="s">
        <v>55</v>
      </c>
      <c r="CF504" s="57"/>
    </row>
    <row r="505" spans="1:84" customFormat="1" ht="15" x14ac:dyDescent="0.25">
      <c r="A505" s="187" t="s">
        <v>335</v>
      </c>
      <c r="B505" s="187"/>
      <c r="C505" s="187"/>
      <c r="D505" s="187"/>
      <c r="E505" s="187"/>
      <c r="F505" s="187"/>
      <c r="G505" s="187"/>
      <c r="H505" s="187"/>
      <c r="I505" s="187"/>
      <c r="J505" s="187"/>
      <c r="K505" s="187"/>
      <c r="L505" s="34">
        <v>254617.01</v>
      </c>
      <c r="M505" s="50"/>
      <c r="N505" s="50"/>
      <c r="O505" s="50"/>
      <c r="P505" s="59"/>
      <c r="Q505" s="59"/>
      <c r="R505" s="59"/>
      <c r="S505" s="59"/>
      <c r="BY505" s="30"/>
      <c r="CD505" s="57"/>
      <c r="CE505" s="5" t="s">
        <v>335</v>
      </c>
      <c r="CF505" s="57"/>
    </row>
    <row r="506" spans="1:84" customFormat="1" ht="15" x14ac:dyDescent="0.25">
      <c r="A506" s="183" t="s">
        <v>336</v>
      </c>
      <c r="B506" s="183"/>
      <c r="C506" s="183"/>
      <c r="D506" s="183"/>
      <c r="E506" s="183"/>
      <c r="F506" s="183"/>
      <c r="G506" s="183"/>
      <c r="H506" s="183"/>
      <c r="I506" s="183"/>
      <c r="J506" s="183"/>
      <c r="K506" s="183"/>
      <c r="L506" s="58"/>
      <c r="M506" s="58"/>
      <c r="N506" s="58"/>
      <c r="O506" s="58"/>
      <c r="P506" s="55"/>
      <c r="Q506" s="55"/>
      <c r="R506" s="55"/>
      <c r="S506" s="55"/>
      <c r="BY506" s="30"/>
      <c r="CD506" s="57" t="s">
        <v>336</v>
      </c>
      <c r="CF506" s="57"/>
    </row>
    <row r="507" spans="1:84" customFormat="1" ht="15" x14ac:dyDescent="0.25">
      <c r="A507" s="187" t="s">
        <v>167</v>
      </c>
      <c r="B507" s="187"/>
      <c r="C507" s="187"/>
      <c r="D507" s="187"/>
      <c r="E507" s="187"/>
      <c r="F507" s="187"/>
      <c r="G507" s="187"/>
      <c r="H507" s="187"/>
      <c r="I507" s="187"/>
      <c r="J507" s="187"/>
      <c r="K507" s="187"/>
      <c r="L507" s="50"/>
      <c r="M507" s="50"/>
      <c r="N507" s="50"/>
      <c r="O507" s="50"/>
      <c r="P507" s="59"/>
      <c r="Q507" s="59"/>
      <c r="R507" s="59"/>
      <c r="S507" s="59"/>
      <c r="BY507" s="30"/>
      <c r="CD507" s="57"/>
      <c r="CE507" s="5" t="s">
        <v>167</v>
      </c>
      <c r="CF507" s="57"/>
    </row>
    <row r="508" spans="1:84" customFormat="1" ht="15" x14ac:dyDescent="0.25">
      <c r="A508" s="187" t="s">
        <v>337</v>
      </c>
      <c r="B508" s="187"/>
      <c r="C508" s="187"/>
      <c r="D508" s="187"/>
      <c r="E508" s="187"/>
      <c r="F508" s="187"/>
      <c r="G508" s="187"/>
      <c r="H508" s="187"/>
      <c r="I508" s="187"/>
      <c r="J508" s="187"/>
      <c r="K508" s="187"/>
      <c r="L508" s="34">
        <v>878613.12</v>
      </c>
      <c r="M508" s="34">
        <v>413933.82</v>
      </c>
      <c r="N508" s="34">
        <v>126609.28</v>
      </c>
      <c r="O508" s="34">
        <v>25061.02</v>
      </c>
      <c r="P508" s="59"/>
      <c r="Q508" s="60">
        <v>819.95</v>
      </c>
      <c r="R508" s="59"/>
      <c r="S508" s="60">
        <v>28.71</v>
      </c>
      <c r="BY508" s="30"/>
      <c r="CD508" s="57"/>
      <c r="CE508" s="5" t="s">
        <v>337</v>
      </c>
      <c r="CF508" s="57"/>
    </row>
    <row r="509" spans="1:84" customFormat="1" ht="15" x14ac:dyDescent="0.25">
      <c r="A509" s="187" t="s">
        <v>338</v>
      </c>
      <c r="B509" s="187"/>
      <c r="C509" s="187"/>
      <c r="D509" s="187"/>
      <c r="E509" s="187"/>
      <c r="F509" s="187"/>
      <c r="G509" s="187"/>
      <c r="H509" s="187"/>
      <c r="I509" s="187"/>
      <c r="J509" s="187"/>
      <c r="K509" s="187"/>
      <c r="L509" s="34">
        <v>447774.74</v>
      </c>
      <c r="M509" s="50"/>
      <c r="N509" s="50"/>
      <c r="O509" s="50"/>
      <c r="P509" s="59"/>
      <c r="Q509" s="59"/>
      <c r="R509" s="59"/>
      <c r="S509" s="59"/>
      <c r="BY509" s="30"/>
      <c r="CD509" s="57"/>
      <c r="CE509" s="5" t="s">
        <v>338</v>
      </c>
      <c r="CF509" s="57"/>
    </row>
    <row r="510" spans="1:84" customFormat="1" ht="15" x14ac:dyDescent="0.25">
      <c r="A510" s="187" t="s">
        <v>339</v>
      </c>
      <c r="B510" s="187"/>
      <c r="C510" s="187"/>
      <c r="D510" s="187"/>
      <c r="E510" s="187"/>
      <c r="F510" s="187"/>
      <c r="G510" s="187"/>
      <c r="H510" s="187"/>
      <c r="I510" s="187"/>
      <c r="J510" s="187"/>
      <c r="K510" s="187"/>
      <c r="L510" s="34">
        <v>254617.01</v>
      </c>
      <c r="M510" s="50"/>
      <c r="N510" s="50"/>
      <c r="O510" s="50"/>
      <c r="P510" s="59"/>
      <c r="Q510" s="59"/>
      <c r="R510" s="59"/>
      <c r="S510" s="59"/>
      <c r="BY510" s="30"/>
      <c r="CD510" s="57"/>
      <c r="CE510" s="5" t="s">
        <v>339</v>
      </c>
      <c r="CF510" s="57"/>
    </row>
    <row r="511" spans="1:84" customFormat="1" ht="15" x14ac:dyDescent="0.25">
      <c r="A511" s="187" t="s">
        <v>64</v>
      </c>
      <c r="B511" s="187"/>
      <c r="C511" s="187"/>
      <c r="D511" s="187"/>
      <c r="E511" s="187"/>
      <c r="F511" s="187"/>
      <c r="G511" s="187"/>
      <c r="H511" s="187"/>
      <c r="I511" s="187"/>
      <c r="J511" s="187"/>
      <c r="K511" s="187"/>
      <c r="L511" s="34">
        <v>1581004.87</v>
      </c>
      <c r="M511" s="50"/>
      <c r="N511" s="50"/>
      <c r="O511" s="50"/>
      <c r="P511" s="59"/>
      <c r="Q511" s="60">
        <v>819.95</v>
      </c>
      <c r="R511" s="59"/>
      <c r="S511" s="60">
        <v>28.71</v>
      </c>
      <c r="BY511" s="30"/>
      <c r="CD511" s="57"/>
      <c r="CE511" s="5" t="s">
        <v>64</v>
      </c>
      <c r="CF511" s="57"/>
    </row>
    <row r="512" spans="1:84" customFormat="1" ht="15" x14ac:dyDescent="0.25">
      <c r="A512" s="187" t="s">
        <v>171</v>
      </c>
      <c r="B512" s="187"/>
      <c r="C512" s="187"/>
      <c r="D512" s="187"/>
      <c r="E512" s="187"/>
      <c r="F512" s="187"/>
      <c r="G512" s="187"/>
      <c r="H512" s="187"/>
      <c r="I512" s="187"/>
      <c r="J512" s="187"/>
      <c r="K512" s="187"/>
      <c r="L512" s="50"/>
      <c r="M512" s="50"/>
      <c r="N512" s="50"/>
      <c r="O512" s="50"/>
      <c r="P512" s="59"/>
      <c r="Q512" s="59"/>
      <c r="R512" s="59"/>
      <c r="S512" s="59"/>
      <c r="BY512" s="30"/>
      <c r="CD512" s="57"/>
      <c r="CE512" s="5" t="s">
        <v>171</v>
      </c>
      <c r="CF512" s="57"/>
    </row>
    <row r="513" spans="1:84" customFormat="1" ht="15" x14ac:dyDescent="0.25">
      <c r="A513" s="187" t="s">
        <v>340</v>
      </c>
      <c r="B513" s="187"/>
      <c r="C513" s="187"/>
      <c r="D513" s="187"/>
      <c r="E513" s="187"/>
      <c r="F513" s="187"/>
      <c r="G513" s="187"/>
      <c r="H513" s="187"/>
      <c r="I513" s="187"/>
      <c r="J513" s="187"/>
      <c r="K513" s="187"/>
      <c r="L513" s="34">
        <v>885833.35</v>
      </c>
      <c r="M513" s="50"/>
      <c r="N513" s="50"/>
      <c r="O513" s="50"/>
      <c r="P513" s="59"/>
      <c r="Q513" s="59"/>
      <c r="R513" s="59"/>
      <c r="S513" s="59"/>
      <c r="BY513" s="30"/>
      <c r="CD513" s="57"/>
      <c r="CE513" s="5" t="s">
        <v>340</v>
      </c>
      <c r="CF513" s="57"/>
    </row>
    <row r="514" spans="1:84" customFormat="1" ht="15" x14ac:dyDescent="0.25">
      <c r="A514" s="187" t="s">
        <v>173</v>
      </c>
      <c r="B514" s="187"/>
      <c r="C514" s="187"/>
      <c r="D514" s="187"/>
      <c r="E514" s="187"/>
      <c r="F514" s="187"/>
      <c r="G514" s="187"/>
      <c r="H514" s="187"/>
      <c r="I514" s="187"/>
      <c r="J514" s="187"/>
      <c r="K514" s="187"/>
      <c r="L514" s="50"/>
      <c r="M514" s="50"/>
      <c r="N514" s="50"/>
      <c r="O514" s="50"/>
      <c r="P514" s="59"/>
      <c r="Q514" s="59"/>
      <c r="R514" s="59"/>
      <c r="S514" s="59"/>
      <c r="BY514" s="30"/>
      <c r="CD514" s="57"/>
      <c r="CE514" s="5" t="s">
        <v>173</v>
      </c>
      <c r="CF514" s="57"/>
    </row>
    <row r="515" spans="1:84" customFormat="1" ht="15" x14ac:dyDescent="0.25">
      <c r="A515" s="187" t="s">
        <v>174</v>
      </c>
      <c r="B515" s="187"/>
      <c r="C515" s="187"/>
      <c r="D515" s="187"/>
      <c r="E515" s="187"/>
      <c r="F515" s="187"/>
      <c r="G515" s="187"/>
      <c r="H515" s="187"/>
      <c r="I515" s="187"/>
      <c r="J515" s="187"/>
      <c r="K515" s="187"/>
      <c r="L515" s="50"/>
      <c r="M515" s="50"/>
      <c r="N515" s="50"/>
      <c r="O515" s="50"/>
      <c r="P515" s="59"/>
      <c r="Q515" s="59"/>
      <c r="R515" s="59"/>
      <c r="S515" s="59"/>
      <c r="BY515" s="30"/>
      <c r="CD515" s="57"/>
      <c r="CE515" s="5" t="s">
        <v>174</v>
      </c>
      <c r="CF515" s="57"/>
    </row>
    <row r="516" spans="1:84" customFormat="1" ht="15" x14ac:dyDescent="0.25">
      <c r="A516" s="187" t="s">
        <v>64</v>
      </c>
      <c r="B516" s="187"/>
      <c r="C516" s="187"/>
      <c r="D516" s="187"/>
      <c r="E516" s="187"/>
      <c r="F516" s="187"/>
      <c r="G516" s="187"/>
      <c r="H516" s="187"/>
      <c r="I516" s="187"/>
      <c r="J516" s="187"/>
      <c r="K516" s="187"/>
      <c r="L516" s="34">
        <v>885833.35</v>
      </c>
      <c r="M516" s="50"/>
      <c r="N516" s="50"/>
      <c r="O516" s="50"/>
      <c r="P516" s="59"/>
      <c r="Q516" s="59"/>
      <c r="R516" s="59"/>
      <c r="S516" s="59"/>
      <c r="BY516" s="30"/>
      <c r="CD516" s="57"/>
      <c r="CE516" s="5" t="s">
        <v>64</v>
      </c>
      <c r="CF516" s="57"/>
    </row>
    <row r="517" spans="1:84" customFormat="1" ht="15" x14ac:dyDescent="0.25">
      <c r="A517" s="187" t="s">
        <v>67</v>
      </c>
      <c r="B517" s="187"/>
      <c r="C517" s="187"/>
      <c r="D517" s="187"/>
      <c r="E517" s="187"/>
      <c r="F517" s="187"/>
      <c r="G517" s="187"/>
      <c r="H517" s="187"/>
      <c r="I517" s="187"/>
      <c r="J517" s="187"/>
      <c r="K517" s="187"/>
      <c r="L517" s="34">
        <v>2466838.2200000002</v>
      </c>
      <c r="M517" s="50"/>
      <c r="N517" s="50"/>
      <c r="O517" s="50"/>
      <c r="P517" s="59"/>
      <c r="Q517" s="60">
        <v>819.95</v>
      </c>
      <c r="R517" s="59"/>
      <c r="S517" s="60">
        <v>28.71</v>
      </c>
      <c r="BY517" s="30"/>
      <c r="CD517" s="57"/>
      <c r="CE517" s="5" t="s">
        <v>67</v>
      </c>
      <c r="CF517" s="57"/>
    </row>
    <row r="518" spans="1:84" customFormat="1" ht="15" x14ac:dyDescent="0.25">
      <c r="A518" s="187" t="s">
        <v>68</v>
      </c>
      <c r="B518" s="187"/>
      <c r="C518" s="187"/>
      <c r="D518" s="187"/>
      <c r="E518" s="187"/>
      <c r="F518" s="187"/>
      <c r="G518" s="187"/>
      <c r="H518" s="187"/>
      <c r="I518" s="187"/>
      <c r="J518" s="187"/>
      <c r="K518" s="187"/>
      <c r="L518" s="50"/>
      <c r="M518" s="50"/>
      <c r="N518" s="50"/>
      <c r="O518" s="50"/>
      <c r="P518" s="59"/>
      <c r="Q518" s="59"/>
      <c r="R518" s="59"/>
      <c r="S518" s="59"/>
      <c r="BY518" s="30"/>
      <c r="CD518" s="57"/>
      <c r="CE518" s="5" t="s">
        <v>68</v>
      </c>
      <c r="CF518" s="57"/>
    </row>
    <row r="519" spans="1:84" customFormat="1" ht="15" x14ac:dyDescent="0.25">
      <c r="A519" s="187" t="s">
        <v>69</v>
      </c>
      <c r="B519" s="187"/>
      <c r="C519" s="187"/>
      <c r="D519" s="187"/>
      <c r="E519" s="187"/>
      <c r="F519" s="187"/>
      <c r="G519" s="187"/>
      <c r="H519" s="187"/>
      <c r="I519" s="187"/>
      <c r="J519" s="187"/>
      <c r="K519" s="187"/>
      <c r="L519" s="34">
        <v>413933.82</v>
      </c>
      <c r="M519" s="50"/>
      <c r="N519" s="50"/>
      <c r="O519" s="50"/>
      <c r="P519" s="59"/>
      <c r="Q519" s="59"/>
      <c r="R519" s="59"/>
      <c r="S519" s="59"/>
      <c r="BY519" s="30"/>
      <c r="CD519" s="57"/>
      <c r="CE519" s="5" t="s">
        <v>69</v>
      </c>
      <c r="CF519" s="57"/>
    </row>
    <row r="520" spans="1:84" customFormat="1" ht="15" x14ac:dyDescent="0.25">
      <c r="A520" s="187" t="s">
        <v>124</v>
      </c>
      <c r="B520" s="187"/>
      <c r="C520" s="187"/>
      <c r="D520" s="187"/>
      <c r="E520" s="187"/>
      <c r="F520" s="187"/>
      <c r="G520" s="187"/>
      <c r="H520" s="187"/>
      <c r="I520" s="187"/>
      <c r="J520" s="187"/>
      <c r="K520" s="187"/>
      <c r="L520" s="34">
        <v>1223903.3700000001</v>
      </c>
      <c r="M520" s="50"/>
      <c r="N520" s="50"/>
      <c r="O520" s="50"/>
      <c r="P520" s="59"/>
      <c r="Q520" s="59"/>
      <c r="R520" s="59"/>
      <c r="S520" s="59"/>
      <c r="BY520" s="30"/>
      <c r="CD520" s="57"/>
      <c r="CE520" s="5" t="s">
        <v>124</v>
      </c>
      <c r="CF520" s="57"/>
    </row>
    <row r="521" spans="1:84" customFormat="1" ht="15" x14ac:dyDescent="0.25">
      <c r="A521" s="187" t="s">
        <v>70</v>
      </c>
      <c r="B521" s="187"/>
      <c r="C521" s="187"/>
      <c r="D521" s="187"/>
      <c r="E521" s="187"/>
      <c r="F521" s="187"/>
      <c r="G521" s="187"/>
      <c r="H521" s="187"/>
      <c r="I521" s="187"/>
      <c r="J521" s="187"/>
      <c r="K521" s="187"/>
      <c r="L521" s="34">
        <v>126609.28</v>
      </c>
      <c r="M521" s="50"/>
      <c r="N521" s="50"/>
      <c r="O521" s="50"/>
      <c r="P521" s="59"/>
      <c r="Q521" s="59"/>
      <c r="R521" s="59"/>
      <c r="S521" s="59"/>
      <c r="BY521" s="30"/>
      <c r="CD521" s="57"/>
      <c r="CE521" s="5" t="s">
        <v>70</v>
      </c>
      <c r="CF521" s="57"/>
    </row>
    <row r="522" spans="1:84" customFormat="1" ht="15" x14ac:dyDescent="0.25">
      <c r="A522" s="187" t="s">
        <v>71</v>
      </c>
      <c r="B522" s="187"/>
      <c r="C522" s="187"/>
      <c r="D522" s="187"/>
      <c r="E522" s="187"/>
      <c r="F522" s="187"/>
      <c r="G522" s="187"/>
      <c r="H522" s="187"/>
      <c r="I522" s="187"/>
      <c r="J522" s="187"/>
      <c r="K522" s="187"/>
      <c r="L522" s="34">
        <v>25061.02</v>
      </c>
      <c r="M522" s="50"/>
      <c r="N522" s="50"/>
      <c r="O522" s="50"/>
      <c r="P522" s="59"/>
      <c r="Q522" s="59"/>
      <c r="R522" s="59"/>
      <c r="S522" s="59"/>
      <c r="BY522" s="30"/>
      <c r="CD522" s="57"/>
      <c r="CE522" s="5" t="s">
        <v>71</v>
      </c>
      <c r="CF522" s="57"/>
    </row>
    <row r="523" spans="1:84" customFormat="1" ht="15" x14ac:dyDescent="0.25">
      <c r="A523" s="187" t="s">
        <v>72</v>
      </c>
      <c r="B523" s="187"/>
      <c r="C523" s="187"/>
      <c r="D523" s="187"/>
      <c r="E523" s="187"/>
      <c r="F523" s="187"/>
      <c r="G523" s="187"/>
      <c r="H523" s="187"/>
      <c r="I523" s="187"/>
      <c r="J523" s="187"/>
      <c r="K523" s="187"/>
      <c r="L523" s="34">
        <v>447774.74</v>
      </c>
      <c r="M523" s="50"/>
      <c r="N523" s="50"/>
      <c r="O523" s="50"/>
      <c r="P523" s="59"/>
      <c r="Q523" s="59"/>
      <c r="R523" s="59"/>
      <c r="S523" s="59"/>
      <c r="BY523" s="30"/>
      <c r="CD523" s="57"/>
      <c r="CE523" s="5" t="s">
        <v>72</v>
      </c>
      <c r="CF523" s="57"/>
    </row>
    <row r="524" spans="1:84" customFormat="1" ht="15" x14ac:dyDescent="0.25">
      <c r="A524" s="187" t="s">
        <v>73</v>
      </c>
      <c r="B524" s="187"/>
      <c r="C524" s="187"/>
      <c r="D524" s="187"/>
      <c r="E524" s="187"/>
      <c r="F524" s="187"/>
      <c r="G524" s="187"/>
      <c r="H524" s="187"/>
      <c r="I524" s="187"/>
      <c r="J524" s="187"/>
      <c r="K524" s="187"/>
      <c r="L524" s="34">
        <v>254617.01</v>
      </c>
      <c r="M524" s="50"/>
      <c r="N524" s="50"/>
      <c r="O524" s="50"/>
      <c r="P524" s="59"/>
      <c r="Q524" s="59"/>
      <c r="R524" s="59"/>
      <c r="S524" s="59"/>
      <c r="BY524" s="30"/>
      <c r="CD524" s="57"/>
      <c r="CE524" s="5" t="s">
        <v>73</v>
      </c>
      <c r="CF524" s="57"/>
    </row>
    <row r="525" spans="1:84" customFormat="1" ht="15" x14ac:dyDescent="0.25">
      <c r="A525" s="183" t="s">
        <v>341</v>
      </c>
      <c r="B525" s="183"/>
      <c r="C525" s="183"/>
      <c r="D525" s="183"/>
      <c r="E525" s="183"/>
      <c r="F525" s="183"/>
      <c r="G525" s="183"/>
      <c r="H525" s="183"/>
      <c r="I525" s="183"/>
      <c r="J525" s="183"/>
      <c r="K525" s="183"/>
      <c r="L525" s="54">
        <v>2466838.2200000002</v>
      </c>
      <c r="M525" s="58"/>
      <c r="N525" s="58"/>
      <c r="O525" s="58"/>
      <c r="P525" s="59"/>
      <c r="Q525" s="56">
        <v>819.95</v>
      </c>
      <c r="R525" s="59"/>
      <c r="S525" s="56">
        <v>28.71</v>
      </c>
      <c r="BY525" s="30"/>
      <c r="CD525" s="57"/>
      <c r="CF525" s="57" t="s">
        <v>341</v>
      </c>
    </row>
    <row r="526" spans="1:84" customFormat="1" ht="15" x14ac:dyDescent="0.25">
      <c r="A526" s="193" t="s">
        <v>342</v>
      </c>
      <c r="B526" s="193"/>
      <c r="C526" s="193"/>
      <c r="D526" s="193"/>
      <c r="E526" s="193"/>
      <c r="F526" s="193"/>
      <c r="G526" s="193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BY526" s="30" t="s">
        <v>342</v>
      </c>
      <c r="CD526" s="57"/>
      <c r="CF526" s="57"/>
    </row>
    <row r="527" spans="1:84" customFormat="1" ht="56.25" x14ac:dyDescent="0.25">
      <c r="A527" s="31" t="s">
        <v>343</v>
      </c>
      <c r="B527" s="32" t="s">
        <v>84</v>
      </c>
      <c r="C527" s="190" t="s">
        <v>85</v>
      </c>
      <c r="D527" s="190"/>
      <c r="E527" s="190"/>
      <c r="F527" s="31" t="s">
        <v>86</v>
      </c>
      <c r="G527" s="49">
        <v>2025.68</v>
      </c>
      <c r="H527" s="34">
        <v>2.17</v>
      </c>
      <c r="I527" s="35">
        <v>1.86</v>
      </c>
      <c r="J527" s="35">
        <v>0.31</v>
      </c>
      <c r="K527" s="50"/>
      <c r="L527" s="34">
        <v>125473.95</v>
      </c>
      <c r="M527" s="34">
        <v>117819.34</v>
      </c>
      <c r="N527" s="34">
        <v>7654.61</v>
      </c>
      <c r="O527" s="50"/>
      <c r="P527" s="37">
        <v>0.115</v>
      </c>
      <c r="Q527" s="35">
        <v>232.95</v>
      </c>
      <c r="R527" s="51">
        <v>0</v>
      </c>
      <c r="S527" s="51">
        <v>0</v>
      </c>
      <c r="BY527" s="30"/>
      <c r="BZ527" s="5" t="s">
        <v>85</v>
      </c>
      <c r="CD527" s="57"/>
      <c r="CF527" s="57"/>
    </row>
    <row r="528" spans="1:84" customFormat="1" ht="15" x14ac:dyDescent="0.25">
      <c r="A528" s="52"/>
      <c r="B528" s="53"/>
      <c r="C528" s="191" t="s">
        <v>344</v>
      </c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2"/>
      <c r="BY528" s="30"/>
      <c r="CC528" s="6" t="s">
        <v>344</v>
      </c>
      <c r="CD528" s="57"/>
      <c r="CF528" s="57"/>
    </row>
    <row r="529" spans="1:84" customFormat="1" ht="56.25" x14ac:dyDescent="0.25">
      <c r="A529" s="38"/>
      <c r="B529" s="39" t="s">
        <v>39</v>
      </c>
      <c r="C529" s="188" t="s">
        <v>40</v>
      </c>
      <c r="D529" s="188"/>
      <c r="E529" s="188"/>
      <c r="F529" s="188"/>
      <c r="G529" s="188"/>
      <c r="H529" s="188"/>
      <c r="I529" s="188"/>
      <c r="J529" s="188"/>
      <c r="K529" s="188"/>
      <c r="L529" s="188"/>
      <c r="M529" s="188"/>
      <c r="N529" s="188"/>
      <c r="O529" s="188"/>
      <c r="P529" s="188"/>
      <c r="Q529" s="188"/>
      <c r="R529" s="188"/>
      <c r="S529" s="189"/>
      <c r="BY529" s="30"/>
      <c r="CA529" s="5" t="s">
        <v>40</v>
      </c>
      <c r="CD529" s="57"/>
      <c r="CF529" s="57"/>
    </row>
    <row r="530" spans="1:84" customFormat="1" ht="15" x14ac:dyDescent="0.25">
      <c r="A530" s="38"/>
      <c r="B530" s="40" t="s">
        <v>35</v>
      </c>
      <c r="C530" s="188" t="s">
        <v>41</v>
      </c>
      <c r="D530" s="188"/>
      <c r="E530" s="188"/>
      <c r="F530" s="188"/>
      <c r="G530" s="188"/>
      <c r="H530" s="188"/>
      <c r="I530" s="188"/>
      <c r="J530" s="188"/>
      <c r="K530" s="188"/>
      <c r="L530" s="188"/>
      <c r="M530" s="188"/>
      <c r="N530" s="188"/>
      <c r="O530" s="188"/>
      <c r="P530" s="188"/>
      <c r="Q530" s="188"/>
      <c r="R530" s="188"/>
      <c r="S530" s="189"/>
      <c r="BY530" s="30"/>
      <c r="CB530" s="5" t="s">
        <v>41</v>
      </c>
      <c r="CD530" s="57"/>
      <c r="CF530" s="57"/>
    </row>
    <row r="531" spans="1:84" customFormat="1" ht="15" x14ac:dyDescent="0.25">
      <c r="A531" s="41"/>
      <c r="B531" s="42"/>
      <c r="C531" s="42"/>
      <c r="D531" s="42"/>
      <c r="E531" s="43" t="s">
        <v>345</v>
      </c>
      <c r="F531" s="44"/>
      <c r="G531" s="45"/>
      <c r="H531" s="15"/>
      <c r="I531" s="15"/>
      <c r="J531" s="15"/>
      <c r="K531" s="15"/>
      <c r="L531" s="46">
        <v>110750.18</v>
      </c>
      <c r="M531" s="47"/>
      <c r="N531" s="47"/>
      <c r="O531" s="47"/>
      <c r="P531" s="47"/>
      <c r="Q531" s="47"/>
      <c r="R531" s="15"/>
      <c r="S531" s="48"/>
      <c r="BY531" s="30"/>
      <c r="CD531" s="57"/>
      <c r="CF531" s="57"/>
    </row>
    <row r="532" spans="1:84" customFormat="1" ht="15" x14ac:dyDescent="0.25">
      <c r="A532" s="41"/>
      <c r="B532" s="42"/>
      <c r="C532" s="42"/>
      <c r="D532" s="42"/>
      <c r="E532" s="43" t="s">
        <v>346</v>
      </c>
      <c r="F532" s="44"/>
      <c r="G532" s="45"/>
      <c r="H532" s="15"/>
      <c r="I532" s="15"/>
      <c r="J532" s="15"/>
      <c r="K532" s="15"/>
      <c r="L532" s="46">
        <v>60087.86</v>
      </c>
      <c r="M532" s="47"/>
      <c r="N532" s="47"/>
      <c r="O532" s="47"/>
      <c r="P532" s="47"/>
      <c r="Q532" s="47"/>
      <c r="R532" s="15"/>
      <c r="S532" s="48"/>
      <c r="BY532" s="30"/>
      <c r="CD532" s="57"/>
      <c r="CF532" s="57"/>
    </row>
    <row r="533" spans="1:84" customFormat="1" ht="33.75" x14ac:dyDescent="0.25">
      <c r="A533" s="31" t="s">
        <v>347</v>
      </c>
      <c r="B533" s="32" t="s">
        <v>348</v>
      </c>
      <c r="C533" s="190" t="s">
        <v>349</v>
      </c>
      <c r="D533" s="190"/>
      <c r="E533" s="190"/>
      <c r="F533" s="31" t="s">
        <v>350</v>
      </c>
      <c r="G533" s="64">
        <v>20.256799999999998</v>
      </c>
      <c r="H533" s="34">
        <v>140.21</v>
      </c>
      <c r="I533" s="35">
        <v>137.38999999999999</v>
      </c>
      <c r="J533" s="35">
        <v>1.86</v>
      </c>
      <c r="K533" s="35">
        <v>0.28999999999999998</v>
      </c>
      <c r="L533" s="34">
        <v>87524.76</v>
      </c>
      <c r="M533" s="34">
        <v>86888.13</v>
      </c>
      <c r="N533" s="35">
        <v>459.28</v>
      </c>
      <c r="O533" s="35">
        <v>181.82</v>
      </c>
      <c r="P533" s="36">
        <v>7.5324999999999998</v>
      </c>
      <c r="Q533" s="35">
        <v>152.58000000000001</v>
      </c>
      <c r="R533" s="36">
        <v>1.15E-2</v>
      </c>
      <c r="S533" s="35">
        <v>0.23</v>
      </c>
      <c r="BY533" s="30"/>
      <c r="BZ533" s="5" t="s">
        <v>349</v>
      </c>
      <c r="CD533" s="57"/>
      <c r="CF533" s="57"/>
    </row>
    <row r="534" spans="1:84" customFormat="1" ht="15" x14ac:dyDescent="0.25">
      <c r="A534" s="52"/>
      <c r="B534" s="53"/>
      <c r="C534" s="191" t="s">
        <v>351</v>
      </c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2"/>
      <c r="BY534" s="30"/>
      <c r="CC534" s="6" t="s">
        <v>351</v>
      </c>
      <c r="CD534" s="57"/>
      <c r="CF534" s="57"/>
    </row>
    <row r="535" spans="1:84" customFormat="1" ht="56.25" x14ac:dyDescent="0.25">
      <c r="A535" s="38"/>
      <c r="B535" s="39" t="s">
        <v>39</v>
      </c>
      <c r="C535" s="188" t="s">
        <v>40</v>
      </c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9"/>
      <c r="BY535" s="30"/>
      <c r="CA535" s="5" t="s">
        <v>40</v>
      </c>
      <c r="CD535" s="57"/>
      <c r="CF535" s="57"/>
    </row>
    <row r="536" spans="1:84" customFormat="1" ht="15" x14ac:dyDescent="0.25">
      <c r="A536" s="38"/>
      <c r="B536" s="40" t="s">
        <v>35</v>
      </c>
      <c r="C536" s="188" t="s">
        <v>41</v>
      </c>
      <c r="D536" s="188"/>
      <c r="E536" s="188"/>
      <c r="F536" s="188"/>
      <c r="G536" s="188"/>
      <c r="H536" s="188"/>
      <c r="I536" s="188"/>
      <c r="J536" s="188"/>
      <c r="K536" s="188"/>
      <c r="L536" s="188"/>
      <c r="M536" s="188"/>
      <c r="N536" s="188"/>
      <c r="O536" s="188"/>
      <c r="P536" s="188"/>
      <c r="Q536" s="188"/>
      <c r="R536" s="188"/>
      <c r="S536" s="189"/>
      <c r="BY536" s="30"/>
      <c r="CB536" s="5" t="s">
        <v>41</v>
      </c>
      <c r="CD536" s="57"/>
      <c r="CF536" s="57"/>
    </row>
    <row r="537" spans="1:84" customFormat="1" ht="15" x14ac:dyDescent="0.25">
      <c r="A537" s="41"/>
      <c r="B537" s="42"/>
      <c r="C537" s="42"/>
      <c r="D537" s="42"/>
      <c r="E537" s="43" t="s">
        <v>352</v>
      </c>
      <c r="F537" s="44"/>
      <c r="G537" s="45"/>
      <c r="H537" s="15"/>
      <c r="I537" s="15"/>
      <c r="J537" s="15"/>
      <c r="K537" s="15"/>
      <c r="L537" s="46">
        <v>87069.95</v>
      </c>
      <c r="M537" s="47"/>
      <c r="N537" s="47"/>
      <c r="O537" s="47"/>
      <c r="P537" s="47"/>
      <c r="Q537" s="47"/>
      <c r="R537" s="15"/>
      <c r="S537" s="48"/>
      <c r="BY537" s="30"/>
      <c r="CD537" s="57"/>
      <c r="CF537" s="57"/>
    </row>
    <row r="538" spans="1:84" customFormat="1" ht="15" x14ac:dyDescent="0.25">
      <c r="A538" s="41"/>
      <c r="B538" s="42"/>
      <c r="C538" s="42"/>
      <c r="D538" s="42"/>
      <c r="E538" s="43" t="s">
        <v>353</v>
      </c>
      <c r="F538" s="44"/>
      <c r="G538" s="45"/>
      <c r="H538" s="15"/>
      <c r="I538" s="15"/>
      <c r="J538" s="15"/>
      <c r="K538" s="15"/>
      <c r="L538" s="46">
        <v>42664.28</v>
      </c>
      <c r="M538" s="47"/>
      <c r="N538" s="47"/>
      <c r="O538" s="47"/>
      <c r="P538" s="47"/>
      <c r="Q538" s="47"/>
      <c r="R538" s="15"/>
      <c r="S538" s="48"/>
      <c r="BY538" s="30"/>
      <c r="CD538" s="57"/>
      <c r="CF538" s="57"/>
    </row>
    <row r="539" spans="1:84" customFormat="1" ht="33.75" x14ac:dyDescent="0.25">
      <c r="A539" s="31" t="s">
        <v>354</v>
      </c>
      <c r="B539" s="78" t="s">
        <v>97</v>
      </c>
      <c r="C539" s="190" t="s">
        <v>355</v>
      </c>
      <c r="D539" s="190"/>
      <c r="E539" s="190"/>
      <c r="F539" s="31" t="s">
        <v>99</v>
      </c>
      <c r="G539" s="61">
        <v>354.49400000000003</v>
      </c>
      <c r="H539" s="34" t="s">
        <v>356</v>
      </c>
      <c r="I539" s="50"/>
      <c r="J539" s="50"/>
      <c r="K539" s="50"/>
      <c r="L539" s="34">
        <v>946036.15</v>
      </c>
      <c r="M539" s="50"/>
      <c r="N539" s="50"/>
      <c r="O539" s="50"/>
      <c r="P539" s="51">
        <v>0</v>
      </c>
      <c r="Q539" s="51">
        <v>0</v>
      </c>
      <c r="R539" s="51">
        <v>0</v>
      </c>
      <c r="S539" s="51">
        <v>0</v>
      </c>
      <c r="BY539" s="30"/>
      <c r="BZ539" s="5" t="s">
        <v>355</v>
      </c>
      <c r="CD539" s="57"/>
      <c r="CF539" s="57"/>
    </row>
    <row r="540" spans="1:84" customFormat="1" ht="15" x14ac:dyDescent="0.25">
      <c r="A540" s="52"/>
      <c r="B540" s="53"/>
      <c r="C540" s="191" t="s">
        <v>357</v>
      </c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2"/>
      <c r="BY540" s="30"/>
      <c r="CC540" s="6" t="s">
        <v>357</v>
      </c>
      <c r="CD540" s="57"/>
      <c r="CF540" s="57"/>
    </row>
    <row r="541" spans="1:84" customFormat="1" ht="15" x14ac:dyDescent="0.25">
      <c r="A541" s="38"/>
      <c r="B541" s="40" t="s">
        <v>35</v>
      </c>
      <c r="C541" s="188" t="s">
        <v>41</v>
      </c>
      <c r="D541" s="188"/>
      <c r="E541" s="188"/>
      <c r="F541" s="188"/>
      <c r="G541" s="188"/>
      <c r="H541" s="188"/>
      <c r="I541" s="188"/>
      <c r="J541" s="188"/>
      <c r="K541" s="188"/>
      <c r="L541" s="188"/>
      <c r="M541" s="188"/>
      <c r="N541" s="188"/>
      <c r="O541" s="188"/>
      <c r="P541" s="188"/>
      <c r="Q541" s="188"/>
      <c r="R541" s="188"/>
      <c r="S541" s="189"/>
      <c r="BY541" s="30"/>
      <c r="CB541" s="5" t="s">
        <v>41</v>
      </c>
      <c r="CD541" s="57"/>
      <c r="CF541" s="57"/>
    </row>
    <row r="542" spans="1:84" customFormat="1" ht="33.75" x14ac:dyDescent="0.25">
      <c r="A542" s="31" t="s">
        <v>358</v>
      </c>
      <c r="B542" s="32" t="s">
        <v>359</v>
      </c>
      <c r="C542" s="190" t="s">
        <v>360</v>
      </c>
      <c r="D542" s="190"/>
      <c r="E542" s="190"/>
      <c r="F542" s="31" t="s">
        <v>92</v>
      </c>
      <c r="G542" s="64">
        <v>20.256799999999998</v>
      </c>
      <c r="H542" s="34">
        <v>403.63</v>
      </c>
      <c r="I542" s="35">
        <v>388.46</v>
      </c>
      <c r="J542" s="35">
        <v>15.17</v>
      </c>
      <c r="K542" s="50"/>
      <c r="L542" s="34">
        <v>249407.29</v>
      </c>
      <c r="M542" s="34">
        <v>245667.87</v>
      </c>
      <c r="N542" s="34">
        <v>3739.42</v>
      </c>
      <c r="O542" s="50"/>
      <c r="P542" s="36">
        <v>22.8505</v>
      </c>
      <c r="Q542" s="35">
        <v>462.88</v>
      </c>
      <c r="R542" s="51">
        <v>0</v>
      </c>
      <c r="S542" s="51">
        <v>0</v>
      </c>
      <c r="BY542" s="30"/>
      <c r="BZ542" s="5" t="s">
        <v>360</v>
      </c>
      <c r="CD542" s="57"/>
      <c r="CF542" s="57"/>
    </row>
    <row r="543" spans="1:84" customFormat="1" ht="15" x14ac:dyDescent="0.25">
      <c r="A543" s="52"/>
      <c r="B543" s="53"/>
      <c r="C543" s="191" t="s">
        <v>351</v>
      </c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2"/>
      <c r="BY543" s="30"/>
      <c r="CC543" s="6" t="s">
        <v>351</v>
      </c>
      <c r="CD543" s="57"/>
      <c r="CF543" s="57"/>
    </row>
    <row r="544" spans="1:84" customFormat="1" ht="56.25" x14ac:dyDescent="0.25">
      <c r="A544" s="38"/>
      <c r="B544" s="39" t="s">
        <v>39</v>
      </c>
      <c r="C544" s="188" t="s">
        <v>40</v>
      </c>
      <c r="D544" s="188"/>
      <c r="E544" s="188"/>
      <c r="F544" s="188"/>
      <c r="G544" s="188"/>
      <c r="H544" s="188"/>
      <c r="I544" s="188"/>
      <c r="J544" s="188"/>
      <c r="K544" s="188"/>
      <c r="L544" s="188"/>
      <c r="M544" s="188"/>
      <c r="N544" s="188"/>
      <c r="O544" s="188"/>
      <c r="P544" s="188"/>
      <c r="Q544" s="188"/>
      <c r="R544" s="188"/>
      <c r="S544" s="189"/>
      <c r="BY544" s="30"/>
      <c r="CA544" s="5" t="s">
        <v>40</v>
      </c>
      <c r="CD544" s="57"/>
      <c r="CF544" s="57"/>
    </row>
    <row r="545" spans="1:84" customFormat="1" ht="15" x14ac:dyDescent="0.25">
      <c r="A545" s="38"/>
      <c r="B545" s="40" t="s">
        <v>35</v>
      </c>
      <c r="C545" s="188" t="s">
        <v>41</v>
      </c>
      <c r="D545" s="188"/>
      <c r="E545" s="188"/>
      <c r="F545" s="188"/>
      <c r="G545" s="188"/>
      <c r="H545" s="188"/>
      <c r="I545" s="188"/>
      <c r="J545" s="188"/>
      <c r="K545" s="188"/>
      <c r="L545" s="188"/>
      <c r="M545" s="188"/>
      <c r="N545" s="188"/>
      <c r="O545" s="188"/>
      <c r="P545" s="188"/>
      <c r="Q545" s="188"/>
      <c r="R545" s="188"/>
      <c r="S545" s="189"/>
      <c r="BY545" s="30"/>
      <c r="CB545" s="5" t="s">
        <v>41</v>
      </c>
      <c r="CD545" s="57"/>
      <c r="CF545" s="57"/>
    </row>
    <row r="546" spans="1:84" customFormat="1" ht="15" x14ac:dyDescent="0.25">
      <c r="A546" s="41"/>
      <c r="B546" s="42"/>
      <c r="C546" s="42"/>
      <c r="D546" s="42"/>
      <c r="E546" s="43" t="s">
        <v>361</v>
      </c>
      <c r="F546" s="44"/>
      <c r="G546" s="45"/>
      <c r="H546" s="15"/>
      <c r="I546" s="15"/>
      <c r="J546" s="15"/>
      <c r="K546" s="15"/>
      <c r="L546" s="46">
        <v>230927.8</v>
      </c>
      <c r="M546" s="47"/>
      <c r="N546" s="47"/>
      <c r="O546" s="47"/>
      <c r="P546" s="47"/>
      <c r="Q546" s="47"/>
      <c r="R546" s="15"/>
      <c r="S546" s="48"/>
      <c r="BY546" s="30"/>
      <c r="CD546" s="57"/>
      <c r="CF546" s="57"/>
    </row>
    <row r="547" spans="1:84" customFormat="1" ht="15" x14ac:dyDescent="0.25">
      <c r="A547" s="41"/>
      <c r="B547" s="42"/>
      <c r="C547" s="42"/>
      <c r="D547" s="42"/>
      <c r="E547" s="43" t="s">
        <v>362</v>
      </c>
      <c r="F547" s="44"/>
      <c r="G547" s="45"/>
      <c r="H547" s="15"/>
      <c r="I547" s="15"/>
      <c r="J547" s="15"/>
      <c r="K547" s="15"/>
      <c r="L547" s="46">
        <v>125290.61</v>
      </c>
      <c r="M547" s="47"/>
      <c r="N547" s="47"/>
      <c r="O547" s="47"/>
      <c r="P547" s="47"/>
      <c r="Q547" s="47"/>
      <c r="R547" s="15"/>
      <c r="S547" s="48"/>
      <c r="BY547" s="30"/>
      <c r="CD547" s="57"/>
      <c r="CF547" s="57"/>
    </row>
    <row r="548" spans="1:84" customFormat="1" ht="33.75" x14ac:dyDescent="0.25">
      <c r="A548" s="31" t="s">
        <v>363</v>
      </c>
      <c r="B548" s="78" t="s">
        <v>97</v>
      </c>
      <c r="C548" s="190" t="s">
        <v>364</v>
      </c>
      <c r="D548" s="190"/>
      <c r="E548" s="190"/>
      <c r="F548" s="31" t="s">
        <v>99</v>
      </c>
      <c r="G548" s="62">
        <v>842.68287999999995</v>
      </c>
      <c r="H548" s="34" t="s">
        <v>365</v>
      </c>
      <c r="I548" s="50"/>
      <c r="J548" s="50"/>
      <c r="K548" s="50"/>
      <c r="L548" s="34">
        <v>2891428.33</v>
      </c>
      <c r="M548" s="50"/>
      <c r="N548" s="50"/>
      <c r="O548" s="50"/>
      <c r="P548" s="51">
        <v>0</v>
      </c>
      <c r="Q548" s="51">
        <v>0</v>
      </c>
      <c r="R548" s="51">
        <v>0</v>
      </c>
      <c r="S548" s="51">
        <v>0</v>
      </c>
      <c r="BY548" s="30"/>
      <c r="BZ548" s="5" t="s">
        <v>364</v>
      </c>
      <c r="CD548" s="57"/>
      <c r="CF548" s="57"/>
    </row>
    <row r="549" spans="1:84" customFormat="1" ht="15" x14ac:dyDescent="0.25">
      <c r="A549" s="52"/>
      <c r="B549" s="53"/>
      <c r="C549" s="191" t="s">
        <v>366</v>
      </c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2"/>
      <c r="BY549" s="30"/>
      <c r="CC549" s="6" t="s">
        <v>366</v>
      </c>
      <c r="CD549" s="57"/>
      <c r="CF549" s="57"/>
    </row>
    <row r="550" spans="1:84" customFormat="1" ht="15" x14ac:dyDescent="0.25">
      <c r="A550" s="38"/>
      <c r="B550" s="40" t="s">
        <v>35</v>
      </c>
      <c r="C550" s="188" t="s">
        <v>41</v>
      </c>
      <c r="D550" s="188"/>
      <c r="E550" s="188"/>
      <c r="F550" s="188"/>
      <c r="G550" s="188"/>
      <c r="H550" s="188"/>
      <c r="I550" s="188"/>
      <c r="J550" s="188"/>
      <c r="K550" s="188"/>
      <c r="L550" s="188"/>
      <c r="M550" s="188"/>
      <c r="N550" s="188"/>
      <c r="O550" s="188"/>
      <c r="P550" s="188"/>
      <c r="Q550" s="188"/>
      <c r="R550" s="188"/>
      <c r="S550" s="189"/>
      <c r="BY550" s="30"/>
      <c r="CB550" s="5" t="s">
        <v>41</v>
      </c>
      <c r="CD550" s="57"/>
      <c r="CF550" s="57"/>
    </row>
    <row r="551" spans="1:84" customFormat="1" ht="33.75" x14ac:dyDescent="0.25">
      <c r="A551" s="31" t="s">
        <v>367</v>
      </c>
      <c r="B551" s="78" t="s">
        <v>97</v>
      </c>
      <c r="C551" s="190" t="s">
        <v>368</v>
      </c>
      <c r="D551" s="190"/>
      <c r="E551" s="190"/>
      <c r="F551" s="31" t="s">
        <v>99</v>
      </c>
      <c r="G551" s="64">
        <v>638.08920000000001</v>
      </c>
      <c r="H551" s="34" t="s">
        <v>369</v>
      </c>
      <c r="I551" s="50"/>
      <c r="J551" s="50"/>
      <c r="K551" s="50"/>
      <c r="L551" s="34">
        <v>2919230.52</v>
      </c>
      <c r="M551" s="50"/>
      <c r="N551" s="50"/>
      <c r="O551" s="50"/>
      <c r="P551" s="51">
        <v>0</v>
      </c>
      <c r="Q551" s="51">
        <v>0</v>
      </c>
      <c r="R551" s="51">
        <v>0</v>
      </c>
      <c r="S551" s="51">
        <v>0</v>
      </c>
      <c r="BY551" s="30"/>
      <c r="BZ551" s="5" t="s">
        <v>368</v>
      </c>
      <c r="CD551" s="57"/>
      <c r="CF551" s="57"/>
    </row>
    <row r="552" spans="1:84" customFormat="1" ht="15" x14ac:dyDescent="0.25">
      <c r="A552" s="52"/>
      <c r="B552" s="53"/>
      <c r="C552" s="191" t="s">
        <v>370</v>
      </c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2"/>
      <c r="BY552" s="30"/>
      <c r="CC552" s="6" t="s">
        <v>370</v>
      </c>
      <c r="CD552" s="57"/>
      <c r="CF552" s="57"/>
    </row>
    <row r="553" spans="1:84" customFormat="1" ht="15" x14ac:dyDescent="0.25">
      <c r="A553" s="38"/>
      <c r="B553" s="40" t="s">
        <v>35</v>
      </c>
      <c r="C553" s="188" t="s">
        <v>41</v>
      </c>
      <c r="D553" s="188"/>
      <c r="E553" s="188"/>
      <c r="F553" s="188"/>
      <c r="G553" s="188"/>
      <c r="H553" s="188"/>
      <c r="I553" s="188"/>
      <c r="J553" s="188"/>
      <c r="K553" s="188"/>
      <c r="L553" s="188"/>
      <c r="M553" s="188"/>
      <c r="N553" s="188"/>
      <c r="O553" s="188"/>
      <c r="P553" s="188"/>
      <c r="Q553" s="188"/>
      <c r="R553" s="188"/>
      <c r="S553" s="189"/>
      <c r="BY553" s="30"/>
      <c r="CB553" s="5" t="s">
        <v>41</v>
      </c>
      <c r="CD553" s="57"/>
      <c r="CF553" s="57"/>
    </row>
    <row r="554" spans="1:84" customFormat="1" ht="15" x14ac:dyDescent="0.25">
      <c r="A554" s="183" t="s">
        <v>53</v>
      </c>
      <c r="B554" s="183"/>
      <c r="C554" s="183"/>
      <c r="D554" s="183"/>
      <c r="E554" s="183"/>
      <c r="F554" s="183"/>
      <c r="G554" s="183"/>
      <c r="H554" s="183"/>
      <c r="I554" s="183"/>
      <c r="J554" s="183"/>
      <c r="K554" s="183"/>
      <c r="L554" s="54">
        <v>7219101</v>
      </c>
      <c r="M554" s="54">
        <v>450375.34</v>
      </c>
      <c r="N554" s="54">
        <v>11853.31</v>
      </c>
      <c r="O554" s="71">
        <v>181.82</v>
      </c>
      <c r="P554" s="55"/>
      <c r="Q554" s="56">
        <v>848.41</v>
      </c>
      <c r="R554" s="55"/>
      <c r="S554" s="56">
        <v>0.23</v>
      </c>
      <c r="BY554" s="30"/>
      <c r="CD554" s="57" t="s">
        <v>53</v>
      </c>
      <c r="CF554" s="57"/>
    </row>
    <row r="555" spans="1:84" customFormat="1" ht="15" x14ac:dyDescent="0.25">
      <c r="A555" s="183" t="s">
        <v>54</v>
      </c>
      <c r="B555" s="183"/>
      <c r="C555" s="183"/>
      <c r="D555" s="183"/>
      <c r="E555" s="183"/>
      <c r="F555" s="183"/>
      <c r="G555" s="183"/>
      <c r="H555" s="183"/>
      <c r="I555" s="183"/>
      <c r="J555" s="183"/>
      <c r="K555" s="183"/>
      <c r="L555" s="54">
        <v>428747.93</v>
      </c>
      <c r="M555" s="58"/>
      <c r="N555" s="58"/>
      <c r="O555" s="58"/>
      <c r="P555" s="55"/>
      <c r="Q555" s="55"/>
      <c r="R555" s="55"/>
      <c r="S555" s="55"/>
      <c r="BY555" s="30"/>
      <c r="CD555" s="57" t="s">
        <v>54</v>
      </c>
      <c r="CF555" s="57"/>
    </row>
    <row r="556" spans="1:84" customFormat="1" ht="15" x14ac:dyDescent="0.25">
      <c r="A556" s="187" t="s">
        <v>55</v>
      </c>
      <c r="B556" s="187"/>
      <c r="C556" s="187"/>
      <c r="D556" s="187"/>
      <c r="E556" s="187"/>
      <c r="F556" s="187"/>
      <c r="G556" s="187"/>
      <c r="H556" s="187"/>
      <c r="I556" s="187"/>
      <c r="J556" s="187"/>
      <c r="K556" s="187"/>
      <c r="L556" s="50"/>
      <c r="M556" s="50"/>
      <c r="N556" s="50"/>
      <c r="O556" s="50"/>
      <c r="P556" s="59"/>
      <c r="Q556" s="59"/>
      <c r="R556" s="59"/>
      <c r="S556" s="59"/>
      <c r="BY556" s="30"/>
      <c r="CD556" s="57"/>
      <c r="CE556" s="5" t="s">
        <v>55</v>
      </c>
      <c r="CF556" s="57"/>
    </row>
    <row r="557" spans="1:84" customFormat="1" ht="15" x14ac:dyDescent="0.25">
      <c r="A557" s="187" t="s">
        <v>371</v>
      </c>
      <c r="B557" s="187"/>
      <c r="C557" s="187"/>
      <c r="D557" s="187"/>
      <c r="E557" s="187"/>
      <c r="F557" s="187"/>
      <c r="G557" s="187"/>
      <c r="H557" s="187"/>
      <c r="I557" s="187"/>
      <c r="J557" s="187"/>
      <c r="K557" s="187"/>
      <c r="L557" s="34">
        <v>341677.98</v>
      </c>
      <c r="M557" s="50"/>
      <c r="N557" s="50"/>
      <c r="O557" s="50"/>
      <c r="P557" s="59"/>
      <c r="Q557" s="59"/>
      <c r="R557" s="59"/>
      <c r="S557" s="59"/>
      <c r="BY557" s="30"/>
      <c r="CD557" s="57"/>
      <c r="CE557" s="5" t="s">
        <v>371</v>
      </c>
      <c r="CF557" s="57"/>
    </row>
    <row r="558" spans="1:84" customFormat="1" ht="15" x14ac:dyDescent="0.25">
      <c r="A558" s="187" t="s">
        <v>372</v>
      </c>
      <c r="B558" s="187"/>
      <c r="C558" s="187"/>
      <c r="D558" s="187"/>
      <c r="E558" s="187"/>
      <c r="F558" s="187"/>
      <c r="G558" s="187"/>
      <c r="H558" s="187"/>
      <c r="I558" s="187"/>
      <c r="J558" s="187"/>
      <c r="K558" s="187"/>
      <c r="L558" s="34">
        <v>87069.95</v>
      </c>
      <c r="M558" s="50"/>
      <c r="N558" s="50"/>
      <c r="O558" s="50"/>
      <c r="P558" s="59"/>
      <c r="Q558" s="59"/>
      <c r="R558" s="59"/>
      <c r="S558" s="59"/>
      <c r="BY558" s="30"/>
      <c r="CD558" s="57"/>
      <c r="CE558" s="5" t="s">
        <v>372</v>
      </c>
      <c r="CF558" s="57"/>
    </row>
    <row r="559" spans="1:84" customFormat="1" ht="15" x14ac:dyDescent="0.25">
      <c r="A559" s="183" t="s">
        <v>57</v>
      </c>
      <c r="B559" s="183"/>
      <c r="C559" s="183"/>
      <c r="D559" s="183"/>
      <c r="E559" s="183"/>
      <c r="F559" s="183"/>
      <c r="G559" s="183"/>
      <c r="H559" s="183"/>
      <c r="I559" s="183"/>
      <c r="J559" s="183"/>
      <c r="K559" s="183"/>
      <c r="L559" s="54">
        <v>228042.76</v>
      </c>
      <c r="M559" s="58"/>
      <c r="N559" s="58"/>
      <c r="O559" s="58"/>
      <c r="P559" s="55"/>
      <c r="Q559" s="55"/>
      <c r="R559" s="55"/>
      <c r="S559" s="55"/>
      <c r="BY559" s="30"/>
      <c r="CD559" s="57" t="s">
        <v>57</v>
      </c>
      <c r="CF559" s="57"/>
    </row>
    <row r="560" spans="1:84" customFormat="1" ht="15" x14ac:dyDescent="0.25">
      <c r="A560" s="187" t="s">
        <v>55</v>
      </c>
      <c r="B560" s="187"/>
      <c r="C560" s="187"/>
      <c r="D560" s="187"/>
      <c r="E560" s="187"/>
      <c r="F560" s="187"/>
      <c r="G560" s="187"/>
      <c r="H560" s="187"/>
      <c r="I560" s="187"/>
      <c r="J560" s="187"/>
      <c r="K560" s="187"/>
      <c r="L560" s="50"/>
      <c r="M560" s="50"/>
      <c r="N560" s="50"/>
      <c r="O560" s="50"/>
      <c r="P560" s="59"/>
      <c r="Q560" s="59"/>
      <c r="R560" s="59"/>
      <c r="S560" s="59"/>
      <c r="BY560" s="30"/>
      <c r="CD560" s="57"/>
      <c r="CE560" s="5" t="s">
        <v>55</v>
      </c>
      <c r="CF560" s="57"/>
    </row>
    <row r="561" spans="1:84" customFormat="1" ht="15" x14ac:dyDescent="0.25">
      <c r="A561" s="187" t="s">
        <v>373</v>
      </c>
      <c r="B561" s="187"/>
      <c r="C561" s="187"/>
      <c r="D561" s="187"/>
      <c r="E561" s="187"/>
      <c r="F561" s="187"/>
      <c r="G561" s="187"/>
      <c r="H561" s="187"/>
      <c r="I561" s="187"/>
      <c r="J561" s="187"/>
      <c r="K561" s="187"/>
      <c r="L561" s="34">
        <v>42664.28</v>
      </c>
      <c r="M561" s="50"/>
      <c r="N561" s="50"/>
      <c r="O561" s="50"/>
      <c r="P561" s="59"/>
      <c r="Q561" s="59"/>
      <c r="R561" s="59"/>
      <c r="S561" s="59"/>
      <c r="BY561" s="30"/>
      <c r="CD561" s="57"/>
      <c r="CE561" s="5" t="s">
        <v>373</v>
      </c>
      <c r="CF561" s="57"/>
    </row>
    <row r="562" spans="1:84" customFormat="1" ht="15" x14ac:dyDescent="0.25">
      <c r="A562" s="187" t="s">
        <v>374</v>
      </c>
      <c r="B562" s="187"/>
      <c r="C562" s="187"/>
      <c r="D562" s="187"/>
      <c r="E562" s="187"/>
      <c r="F562" s="187"/>
      <c r="G562" s="187"/>
      <c r="H562" s="187"/>
      <c r="I562" s="187"/>
      <c r="J562" s="187"/>
      <c r="K562" s="187"/>
      <c r="L562" s="34">
        <v>185378.48</v>
      </c>
      <c r="M562" s="50"/>
      <c r="N562" s="50"/>
      <c r="O562" s="50"/>
      <c r="P562" s="59"/>
      <c r="Q562" s="59"/>
      <c r="R562" s="59"/>
      <c r="S562" s="59"/>
      <c r="BY562" s="30"/>
      <c r="CD562" s="57"/>
      <c r="CE562" s="5" t="s">
        <v>374</v>
      </c>
      <c r="CF562" s="57"/>
    </row>
    <row r="563" spans="1:84" customFormat="1" ht="15" x14ac:dyDescent="0.25">
      <c r="A563" s="183" t="s">
        <v>375</v>
      </c>
      <c r="B563" s="183"/>
      <c r="C563" s="183"/>
      <c r="D563" s="183"/>
      <c r="E563" s="183"/>
      <c r="F563" s="183"/>
      <c r="G563" s="183"/>
      <c r="H563" s="183"/>
      <c r="I563" s="183"/>
      <c r="J563" s="183"/>
      <c r="K563" s="183"/>
      <c r="L563" s="58"/>
      <c r="M563" s="58"/>
      <c r="N563" s="58"/>
      <c r="O563" s="58"/>
      <c r="P563" s="55"/>
      <c r="Q563" s="55"/>
      <c r="R563" s="55"/>
      <c r="S563" s="55"/>
      <c r="BY563" s="30"/>
      <c r="CD563" s="57" t="s">
        <v>375</v>
      </c>
      <c r="CF563" s="57"/>
    </row>
    <row r="564" spans="1:84" customFormat="1" ht="15" x14ac:dyDescent="0.25">
      <c r="A564" s="187" t="s">
        <v>112</v>
      </c>
      <c r="B564" s="187"/>
      <c r="C564" s="187"/>
      <c r="D564" s="187"/>
      <c r="E564" s="187"/>
      <c r="F564" s="187"/>
      <c r="G564" s="187"/>
      <c r="H564" s="187"/>
      <c r="I564" s="187"/>
      <c r="J564" s="187"/>
      <c r="K564" s="187"/>
      <c r="L564" s="50"/>
      <c r="M564" s="50"/>
      <c r="N564" s="50"/>
      <c r="O564" s="50"/>
      <c r="P564" s="59"/>
      <c r="Q564" s="59"/>
      <c r="R564" s="59"/>
      <c r="S564" s="59"/>
      <c r="BY564" s="30"/>
      <c r="CD564" s="57"/>
      <c r="CE564" s="5" t="s">
        <v>112</v>
      </c>
      <c r="CF564" s="57"/>
    </row>
    <row r="565" spans="1:84" customFormat="1" ht="15" x14ac:dyDescent="0.25">
      <c r="A565" s="187" t="s">
        <v>376</v>
      </c>
      <c r="B565" s="187"/>
      <c r="C565" s="187"/>
      <c r="D565" s="187"/>
      <c r="E565" s="187"/>
      <c r="F565" s="187"/>
      <c r="G565" s="187"/>
      <c r="H565" s="187"/>
      <c r="I565" s="187"/>
      <c r="J565" s="187"/>
      <c r="K565" s="187"/>
      <c r="L565" s="34">
        <v>374881.24</v>
      </c>
      <c r="M565" s="34">
        <v>363487.21</v>
      </c>
      <c r="N565" s="34">
        <v>11394.03</v>
      </c>
      <c r="O565" s="50"/>
      <c r="P565" s="59"/>
      <c r="Q565" s="60">
        <v>695.83</v>
      </c>
      <c r="R565" s="59"/>
      <c r="S565" s="59"/>
      <c r="BY565" s="30"/>
      <c r="CD565" s="57"/>
      <c r="CE565" s="5" t="s">
        <v>376</v>
      </c>
      <c r="CF565" s="57"/>
    </row>
    <row r="566" spans="1:84" customFormat="1" ht="15" x14ac:dyDescent="0.25">
      <c r="A566" s="187" t="s">
        <v>377</v>
      </c>
      <c r="B566" s="187"/>
      <c r="C566" s="187"/>
      <c r="D566" s="187"/>
      <c r="E566" s="187"/>
      <c r="F566" s="187"/>
      <c r="G566" s="187"/>
      <c r="H566" s="187"/>
      <c r="I566" s="187"/>
      <c r="J566" s="187"/>
      <c r="K566" s="187"/>
      <c r="L566" s="34">
        <v>341677.98</v>
      </c>
      <c r="M566" s="50"/>
      <c r="N566" s="50"/>
      <c r="O566" s="50"/>
      <c r="P566" s="59"/>
      <c r="Q566" s="59"/>
      <c r="R566" s="59"/>
      <c r="S566" s="59"/>
      <c r="BY566" s="30"/>
      <c r="CD566" s="57"/>
      <c r="CE566" s="5" t="s">
        <v>377</v>
      </c>
      <c r="CF566" s="57"/>
    </row>
    <row r="567" spans="1:84" customFormat="1" ht="15" x14ac:dyDescent="0.25">
      <c r="A567" s="187" t="s">
        <v>378</v>
      </c>
      <c r="B567" s="187"/>
      <c r="C567" s="187"/>
      <c r="D567" s="187"/>
      <c r="E567" s="187"/>
      <c r="F567" s="187"/>
      <c r="G567" s="187"/>
      <c r="H567" s="187"/>
      <c r="I567" s="187"/>
      <c r="J567" s="187"/>
      <c r="K567" s="187"/>
      <c r="L567" s="34">
        <v>185378.48</v>
      </c>
      <c r="M567" s="50"/>
      <c r="N567" s="50"/>
      <c r="O567" s="50"/>
      <c r="P567" s="59"/>
      <c r="Q567" s="59"/>
      <c r="R567" s="59"/>
      <c r="S567" s="59"/>
      <c r="BY567" s="30"/>
      <c r="CD567" s="57"/>
      <c r="CE567" s="5" t="s">
        <v>378</v>
      </c>
      <c r="CF567" s="57"/>
    </row>
    <row r="568" spans="1:84" customFormat="1" ht="15" x14ac:dyDescent="0.25">
      <c r="A568" s="187" t="s">
        <v>64</v>
      </c>
      <c r="B568" s="187"/>
      <c r="C568" s="187"/>
      <c r="D568" s="187"/>
      <c r="E568" s="187"/>
      <c r="F568" s="187"/>
      <c r="G568" s="187"/>
      <c r="H568" s="187"/>
      <c r="I568" s="187"/>
      <c r="J568" s="187"/>
      <c r="K568" s="187"/>
      <c r="L568" s="34">
        <v>901937.7</v>
      </c>
      <c r="M568" s="50"/>
      <c r="N568" s="50"/>
      <c r="O568" s="50"/>
      <c r="P568" s="59"/>
      <c r="Q568" s="60">
        <v>695.83</v>
      </c>
      <c r="R568" s="59"/>
      <c r="S568" s="59"/>
      <c r="BY568" s="30"/>
      <c r="CD568" s="57"/>
      <c r="CE568" s="5" t="s">
        <v>64</v>
      </c>
      <c r="CF568" s="57"/>
    </row>
    <row r="569" spans="1:84" customFormat="1" ht="15" x14ac:dyDescent="0.25">
      <c r="A569" s="187" t="s">
        <v>120</v>
      </c>
      <c r="B569" s="187"/>
      <c r="C569" s="187"/>
      <c r="D569" s="187"/>
      <c r="E569" s="187"/>
      <c r="F569" s="187"/>
      <c r="G569" s="187"/>
      <c r="H569" s="187"/>
      <c r="I569" s="187"/>
      <c r="J569" s="187"/>
      <c r="K569" s="187"/>
      <c r="L569" s="50"/>
      <c r="M569" s="50"/>
      <c r="N569" s="50"/>
      <c r="O569" s="50"/>
      <c r="P569" s="59"/>
      <c r="Q569" s="59"/>
      <c r="R569" s="59"/>
      <c r="S569" s="59"/>
      <c r="BY569" s="30"/>
      <c r="CD569" s="57"/>
      <c r="CE569" s="5" t="s">
        <v>120</v>
      </c>
      <c r="CF569" s="57"/>
    </row>
    <row r="570" spans="1:84" customFormat="1" ht="15" x14ac:dyDescent="0.25">
      <c r="A570" s="187" t="s">
        <v>379</v>
      </c>
      <c r="B570" s="187"/>
      <c r="C570" s="187"/>
      <c r="D570" s="187"/>
      <c r="E570" s="187"/>
      <c r="F570" s="187"/>
      <c r="G570" s="187"/>
      <c r="H570" s="187"/>
      <c r="I570" s="187"/>
      <c r="J570" s="187"/>
      <c r="K570" s="187"/>
      <c r="L570" s="34">
        <v>6844219.7599999998</v>
      </c>
      <c r="M570" s="34">
        <v>86888.13</v>
      </c>
      <c r="N570" s="35">
        <v>459.28</v>
      </c>
      <c r="O570" s="35">
        <v>181.82</v>
      </c>
      <c r="P570" s="59"/>
      <c r="Q570" s="60">
        <v>152.58000000000001</v>
      </c>
      <c r="R570" s="59"/>
      <c r="S570" s="60">
        <v>0.23</v>
      </c>
      <c r="BY570" s="30"/>
      <c r="CD570" s="57"/>
      <c r="CE570" s="5" t="s">
        <v>379</v>
      </c>
      <c r="CF570" s="57"/>
    </row>
    <row r="571" spans="1:84" customFormat="1" ht="15" x14ac:dyDescent="0.25">
      <c r="A571" s="187" t="s">
        <v>380</v>
      </c>
      <c r="B571" s="187"/>
      <c r="C571" s="187"/>
      <c r="D571" s="187"/>
      <c r="E571" s="187"/>
      <c r="F571" s="187"/>
      <c r="G571" s="187"/>
      <c r="H571" s="187"/>
      <c r="I571" s="187"/>
      <c r="J571" s="187"/>
      <c r="K571" s="187"/>
      <c r="L571" s="34">
        <v>87069.95</v>
      </c>
      <c r="M571" s="50"/>
      <c r="N571" s="50"/>
      <c r="O571" s="50"/>
      <c r="P571" s="59"/>
      <c r="Q571" s="59"/>
      <c r="R571" s="59"/>
      <c r="S571" s="59"/>
      <c r="BY571" s="30"/>
      <c r="CD571" s="57"/>
      <c r="CE571" s="5" t="s">
        <v>380</v>
      </c>
      <c r="CF571" s="57"/>
    </row>
    <row r="572" spans="1:84" customFormat="1" ht="15" x14ac:dyDescent="0.25">
      <c r="A572" s="187" t="s">
        <v>381</v>
      </c>
      <c r="B572" s="187"/>
      <c r="C572" s="187"/>
      <c r="D572" s="187"/>
      <c r="E572" s="187"/>
      <c r="F572" s="187"/>
      <c r="G572" s="187"/>
      <c r="H572" s="187"/>
      <c r="I572" s="187"/>
      <c r="J572" s="187"/>
      <c r="K572" s="187"/>
      <c r="L572" s="34">
        <v>42664.28</v>
      </c>
      <c r="M572" s="50"/>
      <c r="N572" s="50"/>
      <c r="O572" s="50"/>
      <c r="P572" s="59"/>
      <c r="Q572" s="59"/>
      <c r="R572" s="59"/>
      <c r="S572" s="59"/>
      <c r="BY572" s="30"/>
      <c r="CD572" s="57"/>
      <c r="CE572" s="5" t="s">
        <v>381</v>
      </c>
      <c r="CF572" s="57"/>
    </row>
    <row r="573" spans="1:84" customFormat="1" ht="15" x14ac:dyDescent="0.25">
      <c r="A573" s="187" t="s">
        <v>64</v>
      </c>
      <c r="B573" s="187"/>
      <c r="C573" s="187"/>
      <c r="D573" s="187"/>
      <c r="E573" s="187"/>
      <c r="F573" s="187"/>
      <c r="G573" s="187"/>
      <c r="H573" s="187"/>
      <c r="I573" s="187"/>
      <c r="J573" s="187"/>
      <c r="K573" s="187"/>
      <c r="L573" s="34">
        <v>6973953.9900000002</v>
      </c>
      <c r="M573" s="50"/>
      <c r="N573" s="50"/>
      <c r="O573" s="50"/>
      <c r="P573" s="59"/>
      <c r="Q573" s="60">
        <v>152.58000000000001</v>
      </c>
      <c r="R573" s="59"/>
      <c r="S573" s="60">
        <v>0.23</v>
      </c>
      <c r="BY573" s="30"/>
      <c r="CD573" s="57"/>
      <c r="CE573" s="5" t="s">
        <v>64</v>
      </c>
      <c r="CF573" s="57"/>
    </row>
    <row r="574" spans="1:84" customFormat="1" ht="15" x14ac:dyDescent="0.25">
      <c r="A574" s="187" t="s">
        <v>67</v>
      </c>
      <c r="B574" s="187"/>
      <c r="C574" s="187"/>
      <c r="D574" s="187"/>
      <c r="E574" s="187"/>
      <c r="F574" s="187"/>
      <c r="G574" s="187"/>
      <c r="H574" s="187"/>
      <c r="I574" s="187"/>
      <c r="J574" s="187"/>
      <c r="K574" s="187"/>
      <c r="L574" s="34">
        <v>7875891.6900000004</v>
      </c>
      <c r="M574" s="50"/>
      <c r="N574" s="50"/>
      <c r="O574" s="50"/>
      <c r="P574" s="59"/>
      <c r="Q574" s="60">
        <v>848.41</v>
      </c>
      <c r="R574" s="59"/>
      <c r="S574" s="60">
        <v>0.23</v>
      </c>
      <c r="BY574" s="30"/>
      <c r="CD574" s="57"/>
      <c r="CE574" s="5" t="s">
        <v>67</v>
      </c>
      <c r="CF574" s="57"/>
    </row>
    <row r="575" spans="1:84" customFormat="1" ht="15" x14ac:dyDescent="0.25">
      <c r="A575" s="187" t="s">
        <v>68</v>
      </c>
      <c r="B575" s="187"/>
      <c r="C575" s="187"/>
      <c r="D575" s="187"/>
      <c r="E575" s="187"/>
      <c r="F575" s="187"/>
      <c r="G575" s="187"/>
      <c r="H575" s="187"/>
      <c r="I575" s="187"/>
      <c r="J575" s="187"/>
      <c r="K575" s="187"/>
      <c r="L575" s="50"/>
      <c r="M575" s="50"/>
      <c r="N575" s="50"/>
      <c r="O575" s="50"/>
      <c r="P575" s="59"/>
      <c r="Q575" s="59"/>
      <c r="R575" s="59"/>
      <c r="S575" s="59"/>
      <c r="BY575" s="30"/>
      <c r="CD575" s="57"/>
      <c r="CE575" s="5" t="s">
        <v>68</v>
      </c>
      <c r="CF575" s="57"/>
    </row>
    <row r="576" spans="1:84" customFormat="1" ht="15" x14ac:dyDescent="0.25">
      <c r="A576" s="187" t="s">
        <v>69</v>
      </c>
      <c r="B576" s="187"/>
      <c r="C576" s="187"/>
      <c r="D576" s="187"/>
      <c r="E576" s="187"/>
      <c r="F576" s="187"/>
      <c r="G576" s="187"/>
      <c r="H576" s="187"/>
      <c r="I576" s="187"/>
      <c r="J576" s="187"/>
      <c r="K576" s="187"/>
      <c r="L576" s="34">
        <v>450375.34</v>
      </c>
      <c r="M576" s="50"/>
      <c r="N576" s="50"/>
      <c r="O576" s="50"/>
      <c r="P576" s="59"/>
      <c r="Q576" s="59"/>
      <c r="R576" s="59"/>
      <c r="S576" s="59"/>
      <c r="BY576" s="30"/>
      <c r="CD576" s="57"/>
      <c r="CE576" s="5" t="s">
        <v>69</v>
      </c>
      <c r="CF576" s="57"/>
    </row>
    <row r="577" spans="1:85" customFormat="1" ht="15" x14ac:dyDescent="0.25">
      <c r="A577" s="187" t="s">
        <v>124</v>
      </c>
      <c r="B577" s="187"/>
      <c r="C577" s="187"/>
      <c r="D577" s="187"/>
      <c r="E577" s="187"/>
      <c r="F577" s="187"/>
      <c r="G577" s="187"/>
      <c r="H577" s="187"/>
      <c r="I577" s="187"/>
      <c r="J577" s="187"/>
      <c r="K577" s="187"/>
      <c r="L577" s="34">
        <v>6756872.3499999996</v>
      </c>
      <c r="M577" s="50"/>
      <c r="N577" s="50"/>
      <c r="O577" s="50"/>
      <c r="P577" s="59"/>
      <c r="Q577" s="59"/>
      <c r="R577" s="59"/>
      <c r="S577" s="59"/>
      <c r="BY577" s="30"/>
      <c r="CD577" s="57"/>
      <c r="CE577" s="5" t="s">
        <v>124</v>
      </c>
      <c r="CF577" s="57"/>
    </row>
    <row r="578" spans="1:85" customFormat="1" ht="15" x14ac:dyDescent="0.25">
      <c r="A578" s="187" t="s">
        <v>70</v>
      </c>
      <c r="B578" s="187"/>
      <c r="C578" s="187"/>
      <c r="D578" s="187"/>
      <c r="E578" s="187"/>
      <c r="F578" s="187"/>
      <c r="G578" s="187"/>
      <c r="H578" s="187"/>
      <c r="I578" s="187"/>
      <c r="J578" s="187"/>
      <c r="K578" s="187"/>
      <c r="L578" s="34">
        <v>11853.31</v>
      </c>
      <c r="M578" s="50"/>
      <c r="N578" s="50"/>
      <c r="O578" s="50"/>
      <c r="P578" s="59"/>
      <c r="Q578" s="59"/>
      <c r="R578" s="59"/>
      <c r="S578" s="59"/>
      <c r="BY578" s="30"/>
      <c r="CD578" s="57"/>
      <c r="CE578" s="5" t="s">
        <v>70</v>
      </c>
      <c r="CF578" s="57"/>
    </row>
    <row r="579" spans="1:85" customFormat="1" ht="15" x14ac:dyDescent="0.25">
      <c r="A579" s="187" t="s">
        <v>71</v>
      </c>
      <c r="B579" s="187"/>
      <c r="C579" s="187"/>
      <c r="D579" s="187"/>
      <c r="E579" s="187"/>
      <c r="F579" s="187"/>
      <c r="G579" s="187"/>
      <c r="H579" s="187"/>
      <c r="I579" s="187"/>
      <c r="J579" s="187"/>
      <c r="K579" s="187"/>
      <c r="L579" s="35">
        <v>181.82</v>
      </c>
      <c r="M579" s="50"/>
      <c r="N579" s="50"/>
      <c r="O579" s="50"/>
      <c r="P579" s="59"/>
      <c r="Q579" s="59"/>
      <c r="R579" s="59"/>
      <c r="S579" s="59"/>
      <c r="BY579" s="30"/>
      <c r="CD579" s="57"/>
      <c r="CE579" s="5" t="s">
        <v>71</v>
      </c>
      <c r="CF579" s="57"/>
    </row>
    <row r="580" spans="1:85" customFormat="1" ht="15" x14ac:dyDescent="0.25">
      <c r="A580" s="187" t="s">
        <v>72</v>
      </c>
      <c r="B580" s="187"/>
      <c r="C580" s="187"/>
      <c r="D580" s="187"/>
      <c r="E580" s="187"/>
      <c r="F580" s="187"/>
      <c r="G580" s="187"/>
      <c r="H580" s="187"/>
      <c r="I580" s="187"/>
      <c r="J580" s="187"/>
      <c r="K580" s="187"/>
      <c r="L580" s="34">
        <v>428747.93</v>
      </c>
      <c r="M580" s="50"/>
      <c r="N580" s="50"/>
      <c r="O580" s="50"/>
      <c r="P580" s="59"/>
      <c r="Q580" s="59"/>
      <c r="R580" s="59"/>
      <c r="S580" s="59"/>
      <c r="BY580" s="30"/>
      <c r="CD580" s="57"/>
      <c r="CE580" s="5" t="s">
        <v>72</v>
      </c>
      <c r="CF580" s="57"/>
    </row>
    <row r="581" spans="1:85" customFormat="1" ht="15" x14ac:dyDescent="0.25">
      <c r="A581" s="187" t="s">
        <v>73</v>
      </c>
      <c r="B581" s="187"/>
      <c r="C581" s="187"/>
      <c r="D581" s="187"/>
      <c r="E581" s="187"/>
      <c r="F581" s="187"/>
      <c r="G581" s="187"/>
      <c r="H581" s="187"/>
      <c r="I581" s="187"/>
      <c r="J581" s="187"/>
      <c r="K581" s="187"/>
      <c r="L581" s="34">
        <v>228042.76</v>
      </c>
      <c r="M581" s="50"/>
      <c r="N581" s="50"/>
      <c r="O581" s="50"/>
      <c r="P581" s="59"/>
      <c r="Q581" s="59"/>
      <c r="R581" s="59"/>
      <c r="S581" s="59"/>
      <c r="BY581" s="30"/>
      <c r="CD581" s="57"/>
      <c r="CE581" s="5" t="s">
        <v>73</v>
      </c>
      <c r="CF581" s="57"/>
    </row>
    <row r="582" spans="1:85" customFormat="1" ht="15" x14ac:dyDescent="0.25">
      <c r="A582" s="183" t="s">
        <v>382</v>
      </c>
      <c r="B582" s="183"/>
      <c r="C582" s="183"/>
      <c r="D582" s="183"/>
      <c r="E582" s="183"/>
      <c r="F582" s="183"/>
      <c r="G582" s="183"/>
      <c r="H582" s="183"/>
      <c r="I582" s="183"/>
      <c r="J582" s="183"/>
      <c r="K582" s="183"/>
      <c r="L582" s="54">
        <v>7875891.6900000004</v>
      </c>
      <c r="M582" s="58"/>
      <c r="N582" s="58"/>
      <c r="O582" s="58"/>
      <c r="P582" s="59"/>
      <c r="Q582" s="56">
        <v>848.41</v>
      </c>
      <c r="R582" s="59"/>
      <c r="S582" s="56">
        <v>0.23</v>
      </c>
      <c r="BY582" s="30"/>
      <c r="CD582" s="57"/>
      <c r="CF582" s="57" t="s">
        <v>382</v>
      </c>
    </row>
    <row r="583" spans="1:85" customFormat="1" ht="15" x14ac:dyDescent="0.25">
      <c r="A583" s="193" t="s">
        <v>383</v>
      </c>
      <c r="B583" s="193"/>
      <c r="C583" s="193"/>
      <c r="D583" s="193"/>
      <c r="E583" s="193"/>
      <c r="F583" s="193"/>
      <c r="G583" s="193"/>
      <c r="H583" s="193"/>
      <c r="I583" s="193"/>
      <c r="J583" s="193"/>
      <c r="K583" s="193"/>
      <c r="L583" s="193"/>
      <c r="M583" s="193"/>
      <c r="N583" s="193"/>
      <c r="O583" s="193"/>
      <c r="P583" s="193"/>
      <c r="Q583" s="193"/>
      <c r="R583" s="193"/>
      <c r="S583" s="193"/>
      <c r="BY583" s="30" t="s">
        <v>383</v>
      </c>
      <c r="CD583" s="57"/>
      <c r="CF583" s="57"/>
    </row>
    <row r="584" spans="1:85" customFormat="1" ht="78.75" x14ac:dyDescent="0.25">
      <c r="A584" s="31" t="s">
        <v>384</v>
      </c>
      <c r="B584" s="32" t="s">
        <v>385</v>
      </c>
      <c r="C584" s="190" t="s">
        <v>386</v>
      </c>
      <c r="D584" s="190"/>
      <c r="E584" s="190"/>
      <c r="F584" s="31" t="s">
        <v>130</v>
      </c>
      <c r="G584" s="61">
        <v>0.14699999999999999</v>
      </c>
      <c r="H584" s="34">
        <v>5190.54</v>
      </c>
      <c r="I584" s="34">
        <v>3061.53</v>
      </c>
      <c r="J584" s="35">
        <v>46.08</v>
      </c>
      <c r="K584" s="50"/>
      <c r="L584" s="34">
        <v>16925.3</v>
      </c>
      <c r="M584" s="34">
        <v>14050.4</v>
      </c>
      <c r="N584" s="35">
        <v>82.44</v>
      </c>
      <c r="O584" s="50"/>
      <c r="P584" s="51">
        <v>207</v>
      </c>
      <c r="Q584" s="35">
        <v>30.43</v>
      </c>
      <c r="R584" s="65">
        <v>20.7</v>
      </c>
      <c r="S584" s="35">
        <v>3.04</v>
      </c>
      <c r="BY584" s="30"/>
      <c r="BZ584" s="5" t="s">
        <v>386</v>
      </c>
      <c r="CD584" s="57"/>
      <c r="CF584" s="57"/>
    </row>
    <row r="585" spans="1:85" customFormat="1" ht="15" x14ac:dyDescent="0.25">
      <c r="A585" s="52"/>
      <c r="B585" s="53"/>
      <c r="C585" s="191" t="s">
        <v>387</v>
      </c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2"/>
      <c r="BY585" s="30"/>
      <c r="CC585" s="6" t="s">
        <v>387</v>
      </c>
      <c r="CD585" s="57"/>
      <c r="CF585" s="57"/>
    </row>
    <row r="586" spans="1:85" customFormat="1" ht="15" x14ac:dyDescent="0.25">
      <c r="A586" s="38"/>
      <c r="B586" s="53"/>
      <c r="C586" s="191" t="s">
        <v>388</v>
      </c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2"/>
      <c r="BY586" s="30"/>
      <c r="CD586" s="57"/>
      <c r="CF586" s="57"/>
      <c r="CG586" s="6" t="s">
        <v>388</v>
      </c>
    </row>
    <row r="587" spans="1:85" customFormat="1" ht="56.25" x14ac:dyDescent="0.25">
      <c r="A587" s="38"/>
      <c r="B587" s="39" t="s">
        <v>39</v>
      </c>
      <c r="C587" s="188" t="s">
        <v>40</v>
      </c>
      <c r="D587" s="188"/>
      <c r="E587" s="188"/>
      <c r="F587" s="188"/>
      <c r="G587" s="188"/>
      <c r="H587" s="188"/>
      <c r="I587" s="188"/>
      <c r="J587" s="188"/>
      <c r="K587" s="188"/>
      <c r="L587" s="188"/>
      <c r="M587" s="188"/>
      <c r="N587" s="188"/>
      <c r="O587" s="188"/>
      <c r="P587" s="188"/>
      <c r="Q587" s="188"/>
      <c r="R587" s="188"/>
      <c r="S587" s="189"/>
      <c r="BY587" s="30"/>
      <c r="CA587" s="5" t="s">
        <v>40</v>
      </c>
      <c r="CD587" s="57"/>
      <c r="CF587" s="57"/>
    </row>
    <row r="588" spans="1:85" customFormat="1" ht="15" x14ac:dyDescent="0.25">
      <c r="A588" s="38"/>
      <c r="B588" s="40" t="s">
        <v>35</v>
      </c>
      <c r="C588" s="188" t="s">
        <v>41</v>
      </c>
      <c r="D588" s="188"/>
      <c r="E588" s="188"/>
      <c r="F588" s="188"/>
      <c r="G588" s="188"/>
      <c r="H588" s="188"/>
      <c r="I588" s="188"/>
      <c r="J588" s="188"/>
      <c r="K588" s="188"/>
      <c r="L588" s="188"/>
      <c r="M588" s="188"/>
      <c r="N588" s="188"/>
      <c r="O588" s="188"/>
      <c r="P588" s="188"/>
      <c r="Q588" s="188"/>
      <c r="R588" s="188"/>
      <c r="S588" s="189"/>
      <c r="BY588" s="30"/>
      <c r="CB588" s="5" t="s">
        <v>41</v>
      </c>
      <c r="CD588" s="57"/>
      <c r="CF588" s="57"/>
    </row>
    <row r="589" spans="1:85" customFormat="1" ht="15" x14ac:dyDescent="0.25">
      <c r="A589" s="41"/>
      <c r="B589" s="42"/>
      <c r="C589" s="42"/>
      <c r="D589" s="42"/>
      <c r="E589" s="43" t="s">
        <v>389</v>
      </c>
      <c r="F589" s="44"/>
      <c r="G589" s="45"/>
      <c r="H589" s="15"/>
      <c r="I589" s="15"/>
      <c r="J589" s="15"/>
      <c r="K589" s="15"/>
      <c r="L589" s="46">
        <v>14331.41</v>
      </c>
      <c r="M589" s="47"/>
      <c r="N589" s="47"/>
      <c r="O589" s="47"/>
      <c r="P589" s="47"/>
      <c r="Q589" s="47"/>
      <c r="R589" s="15"/>
      <c r="S589" s="48"/>
      <c r="BY589" s="30"/>
      <c r="CD589" s="57"/>
      <c r="CF589" s="57"/>
    </row>
    <row r="590" spans="1:85" customFormat="1" ht="15" x14ac:dyDescent="0.25">
      <c r="A590" s="41"/>
      <c r="B590" s="42"/>
      <c r="C590" s="42"/>
      <c r="D590" s="42"/>
      <c r="E590" s="43" t="s">
        <v>390</v>
      </c>
      <c r="F590" s="44"/>
      <c r="G590" s="45"/>
      <c r="H590" s="15"/>
      <c r="I590" s="15"/>
      <c r="J590" s="15"/>
      <c r="K590" s="15"/>
      <c r="L590" s="46">
        <v>8149.23</v>
      </c>
      <c r="M590" s="47"/>
      <c r="N590" s="47"/>
      <c r="O590" s="47"/>
      <c r="P590" s="47"/>
      <c r="Q590" s="47"/>
      <c r="R590" s="15"/>
      <c r="S590" s="48"/>
      <c r="BY590" s="30"/>
      <c r="CD590" s="57"/>
      <c r="CF590" s="57"/>
    </row>
    <row r="591" spans="1:85" customFormat="1" ht="33.75" x14ac:dyDescent="0.25">
      <c r="A591" s="31" t="s">
        <v>391</v>
      </c>
      <c r="B591" s="32" t="s">
        <v>136</v>
      </c>
      <c r="C591" s="190" t="s">
        <v>137</v>
      </c>
      <c r="D591" s="190"/>
      <c r="E591" s="190"/>
      <c r="F591" s="31" t="s">
        <v>138</v>
      </c>
      <c r="G591" s="49">
        <v>3.04</v>
      </c>
      <c r="H591" s="34">
        <v>358.19</v>
      </c>
      <c r="I591" s="50"/>
      <c r="J591" s="35">
        <v>358.19</v>
      </c>
      <c r="K591" s="35">
        <v>28.21</v>
      </c>
      <c r="L591" s="34">
        <v>13251.9</v>
      </c>
      <c r="M591" s="50"/>
      <c r="N591" s="34">
        <v>13251.9</v>
      </c>
      <c r="O591" s="34">
        <v>2677.33</v>
      </c>
      <c r="P591" s="51">
        <v>0</v>
      </c>
      <c r="Q591" s="51">
        <v>0</v>
      </c>
      <c r="R591" s="51">
        <v>0</v>
      </c>
      <c r="S591" s="51">
        <v>0</v>
      </c>
      <c r="BY591" s="30"/>
      <c r="BZ591" s="5" t="s">
        <v>137</v>
      </c>
      <c r="CD591" s="57"/>
      <c r="CF591" s="57"/>
    </row>
    <row r="592" spans="1:85" customFormat="1" ht="56.25" x14ac:dyDescent="0.25">
      <c r="A592" s="38"/>
      <c r="B592" s="39" t="s">
        <v>39</v>
      </c>
      <c r="C592" s="188" t="s">
        <v>40</v>
      </c>
      <c r="D592" s="188"/>
      <c r="E592" s="188"/>
      <c r="F592" s="188"/>
      <c r="G592" s="188"/>
      <c r="H592" s="188"/>
      <c r="I592" s="188"/>
      <c r="J592" s="188"/>
      <c r="K592" s="188"/>
      <c r="L592" s="188"/>
      <c r="M592" s="188"/>
      <c r="N592" s="188"/>
      <c r="O592" s="188"/>
      <c r="P592" s="188"/>
      <c r="Q592" s="188"/>
      <c r="R592" s="188"/>
      <c r="S592" s="189"/>
      <c r="BY592" s="30"/>
      <c r="CA592" s="5" t="s">
        <v>40</v>
      </c>
      <c r="CD592" s="57"/>
      <c r="CF592" s="57"/>
    </row>
    <row r="593" spans="1:84" customFormat="1" ht="15" x14ac:dyDescent="0.25">
      <c r="A593" s="38"/>
      <c r="B593" s="40" t="s">
        <v>35</v>
      </c>
      <c r="C593" s="188" t="s">
        <v>41</v>
      </c>
      <c r="D593" s="188"/>
      <c r="E593" s="188"/>
      <c r="F593" s="188"/>
      <c r="G593" s="188"/>
      <c r="H593" s="188"/>
      <c r="I593" s="188"/>
      <c r="J593" s="188"/>
      <c r="K593" s="188"/>
      <c r="L593" s="188"/>
      <c r="M593" s="188"/>
      <c r="N593" s="188"/>
      <c r="O593" s="188"/>
      <c r="P593" s="188"/>
      <c r="Q593" s="188"/>
      <c r="R593" s="188"/>
      <c r="S593" s="189"/>
      <c r="BY593" s="30"/>
      <c r="CB593" s="5" t="s">
        <v>41</v>
      </c>
      <c r="CD593" s="57"/>
      <c r="CF593" s="57"/>
    </row>
    <row r="594" spans="1:84" customFormat="1" ht="15" x14ac:dyDescent="0.25">
      <c r="A594" s="41"/>
      <c r="B594" s="42"/>
      <c r="C594" s="42"/>
      <c r="D594" s="42"/>
      <c r="E594" s="43" t="s">
        <v>392</v>
      </c>
      <c r="F594" s="44"/>
      <c r="G594" s="45"/>
      <c r="H594" s="15"/>
      <c r="I594" s="15"/>
      <c r="J594" s="15"/>
      <c r="K594" s="15"/>
      <c r="L594" s="46">
        <v>2730.88</v>
      </c>
      <c r="M594" s="47"/>
      <c r="N594" s="47"/>
      <c r="O594" s="47"/>
      <c r="P594" s="47"/>
      <c r="Q594" s="47"/>
      <c r="R594" s="15"/>
      <c r="S594" s="48"/>
      <c r="BY594" s="30"/>
      <c r="CD594" s="57"/>
      <c r="CF594" s="57"/>
    </row>
    <row r="595" spans="1:84" customFormat="1" ht="15" x14ac:dyDescent="0.25">
      <c r="A595" s="41"/>
      <c r="B595" s="42"/>
      <c r="C595" s="42"/>
      <c r="D595" s="42"/>
      <c r="E595" s="43" t="s">
        <v>393</v>
      </c>
      <c r="F595" s="44"/>
      <c r="G595" s="45"/>
      <c r="H595" s="15"/>
      <c r="I595" s="15"/>
      <c r="J595" s="15"/>
      <c r="K595" s="15"/>
      <c r="L595" s="46">
        <v>1552.85</v>
      </c>
      <c r="M595" s="47"/>
      <c r="N595" s="47"/>
      <c r="O595" s="47"/>
      <c r="P595" s="47"/>
      <c r="Q595" s="47"/>
      <c r="R595" s="15"/>
      <c r="S595" s="48"/>
      <c r="BY595" s="30"/>
      <c r="CD595" s="57"/>
      <c r="CF595" s="57"/>
    </row>
    <row r="596" spans="1:84" customFormat="1" ht="33.75" x14ac:dyDescent="0.25">
      <c r="A596" s="31" t="s">
        <v>394</v>
      </c>
      <c r="B596" s="32" t="s">
        <v>395</v>
      </c>
      <c r="C596" s="190" t="s">
        <v>396</v>
      </c>
      <c r="D596" s="190"/>
      <c r="E596" s="190"/>
      <c r="F596" s="31" t="s">
        <v>105</v>
      </c>
      <c r="G596" s="49">
        <v>14.99</v>
      </c>
      <c r="H596" s="34">
        <v>795.32</v>
      </c>
      <c r="I596" s="50"/>
      <c r="J596" s="50"/>
      <c r="K596" s="50"/>
      <c r="L596" s="34">
        <v>108727.24</v>
      </c>
      <c r="M596" s="50"/>
      <c r="N596" s="50"/>
      <c r="O596" s="50"/>
      <c r="P596" s="51">
        <v>0</v>
      </c>
      <c r="Q596" s="51">
        <v>0</v>
      </c>
      <c r="R596" s="51">
        <v>0</v>
      </c>
      <c r="S596" s="51">
        <v>0</v>
      </c>
      <c r="BY596" s="30"/>
      <c r="BZ596" s="5" t="s">
        <v>396</v>
      </c>
      <c r="CD596" s="57"/>
      <c r="CF596" s="57"/>
    </row>
    <row r="597" spans="1:84" customFormat="1" ht="15" x14ac:dyDescent="0.25">
      <c r="A597" s="38"/>
      <c r="B597" s="40" t="s">
        <v>35</v>
      </c>
      <c r="C597" s="188" t="s">
        <v>41</v>
      </c>
      <c r="D597" s="188"/>
      <c r="E597" s="188"/>
      <c r="F597" s="188"/>
      <c r="G597" s="188"/>
      <c r="H597" s="188"/>
      <c r="I597" s="188"/>
      <c r="J597" s="188"/>
      <c r="K597" s="188"/>
      <c r="L597" s="188"/>
      <c r="M597" s="188"/>
      <c r="N597" s="188"/>
      <c r="O597" s="188"/>
      <c r="P597" s="188"/>
      <c r="Q597" s="188"/>
      <c r="R597" s="188"/>
      <c r="S597" s="189"/>
      <c r="BY597" s="30"/>
      <c r="CB597" s="5" t="s">
        <v>41</v>
      </c>
      <c r="CD597" s="57"/>
      <c r="CF597" s="57"/>
    </row>
    <row r="598" spans="1:84" customFormat="1" ht="15" x14ac:dyDescent="0.25">
      <c r="A598" s="183" t="s">
        <v>53</v>
      </c>
      <c r="B598" s="183"/>
      <c r="C598" s="183"/>
      <c r="D598" s="183"/>
      <c r="E598" s="183"/>
      <c r="F598" s="183"/>
      <c r="G598" s="183"/>
      <c r="H598" s="183"/>
      <c r="I598" s="183"/>
      <c r="J598" s="183"/>
      <c r="K598" s="183"/>
      <c r="L598" s="54">
        <v>138904.44</v>
      </c>
      <c r="M598" s="54">
        <v>14050.4</v>
      </c>
      <c r="N598" s="54">
        <v>13334.34</v>
      </c>
      <c r="O598" s="54">
        <v>2677.33</v>
      </c>
      <c r="P598" s="55"/>
      <c r="Q598" s="56">
        <v>30.43</v>
      </c>
      <c r="R598" s="55"/>
      <c r="S598" s="56">
        <v>3.04</v>
      </c>
      <c r="BY598" s="30"/>
      <c r="CD598" s="57" t="s">
        <v>53</v>
      </c>
      <c r="CF598" s="57"/>
    </row>
    <row r="599" spans="1:84" customFormat="1" ht="15" x14ac:dyDescent="0.25">
      <c r="A599" s="183" t="s">
        <v>54</v>
      </c>
      <c r="B599" s="183"/>
      <c r="C599" s="183"/>
      <c r="D599" s="183"/>
      <c r="E599" s="183"/>
      <c r="F599" s="183"/>
      <c r="G599" s="183"/>
      <c r="H599" s="183"/>
      <c r="I599" s="183"/>
      <c r="J599" s="183"/>
      <c r="K599" s="183"/>
      <c r="L599" s="54">
        <v>17062.28</v>
      </c>
      <c r="M599" s="58"/>
      <c r="N599" s="58"/>
      <c r="O599" s="58"/>
      <c r="P599" s="55"/>
      <c r="Q599" s="55"/>
      <c r="R599" s="55"/>
      <c r="S599" s="55"/>
      <c r="BY599" s="30"/>
      <c r="CD599" s="57" t="s">
        <v>54</v>
      </c>
      <c r="CF599" s="57"/>
    </row>
    <row r="600" spans="1:84" customFormat="1" ht="15" x14ac:dyDescent="0.25">
      <c r="A600" s="187" t="s">
        <v>55</v>
      </c>
      <c r="B600" s="187"/>
      <c r="C600" s="187"/>
      <c r="D600" s="187"/>
      <c r="E600" s="187"/>
      <c r="F600" s="187"/>
      <c r="G600" s="187"/>
      <c r="H600" s="187"/>
      <c r="I600" s="187"/>
      <c r="J600" s="187"/>
      <c r="K600" s="187"/>
      <c r="L600" s="50"/>
      <c r="M600" s="50"/>
      <c r="N600" s="50"/>
      <c r="O600" s="50"/>
      <c r="P600" s="59"/>
      <c r="Q600" s="59"/>
      <c r="R600" s="59"/>
      <c r="S600" s="59"/>
      <c r="BY600" s="30"/>
      <c r="CD600" s="57"/>
      <c r="CE600" s="5" t="s">
        <v>55</v>
      </c>
      <c r="CF600" s="57"/>
    </row>
    <row r="601" spans="1:84" customFormat="1" ht="15" x14ac:dyDescent="0.25">
      <c r="A601" s="187" t="s">
        <v>397</v>
      </c>
      <c r="B601" s="187"/>
      <c r="C601" s="187"/>
      <c r="D601" s="187"/>
      <c r="E601" s="187"/>
      <c r="F601" s="187"/>
      <c r="G601" s="187"/>
      <c r="H601" s="187"/>
      <c r="I601" s="187"/>
      <c r="J601" s="187"/>
      <c r="K601" s="187"/>
      <c r="L601" s="34">
        <v>17062.28</v>
      </c>
      <c r="M601" s="50"/>
      <c r="N601" s="50"/>
      <c r="O601" s="50"/>
      <c r="P601" s="59"/>
      <c r="Q601" s="59"/>
      <c r="R601" s="59"/>
      <c r="S601" s="59"/>
      <c r="BY601" s="30"/>
      <c r="CD601" s="57"/>
      <c r="CE601" s="5" t="s">
        <v>397</v>
      </c>
      <c r="CF601" s="57"/>
    </row>
    <row r="602" spans="1:84" customFormat="1" ht="15" x14ac:dyDescent="0.25">
      <c r="A602" s="183" t="s">
        <v>57</v>
      </c>
      <c r="B602" s="183"/>
      <c r="C602" s="183"/>
      <c r="D602" s="183"/>
      <c r="E602" s="183"/>
      <c r="F602" s="183"/>
      <c r="G602" s="183"/>
      <c r="H602" s="183"/>
      <c r="I602" s="183"/>
      <c r="J602" s="183"/>
      <c r="K602" s="183"/>
      <c r="L602" s="54">
        <v>9702.08</v>
      </c>
      <c r="M602" s="58"/>
      <c r="N602" s="58"/>
      <c r="O602" s="58"/>
      <c r="P602" s="55"/>
      <c r="Q602" s="55"/>
      <c r="R602" s="55"/>
      <c r="S602" s="55"/>
      <c r="BY602" s="30"/>
      <c r="CD602" s="57" t="s">
        <v>57</v>
      </c>
      <c r="CF602" s="57"/>
    </row>
    <row r="603" spans="1:84" customFormat="1" ht="15" x14ac:dyDescent="0.25">
      <c r="A603" s="187" t="s">
        <v>55</v>
      </c>
      <c r="B603" s="187"/>
      <c r="C603" s="187"/>
      <c r="D603" s="187"/>
      <c r="E603" s="187"/>
      <c r="F603" s="187"/>
      <c r="G603" s="187"/>
      <c r="H603" s="187"/>
      <c r="I603" s="187"/>
      <c r="J603" s="187"/>
      <c r="K603" s="187"/>
      <c r="L603" s="50"/>
      <c r="M603" s="50"/>
      <c r="N603" s="50"/>
      <c r="O603" s="50"/>
      <c r="P603" s="59"/>
      <c r="Q603" s="59"/>
      <c r="R603" s="59"/>
      <c r="S603" s="59"/>
      <c r="BY603" s="30"/>
      <c r="CD603" s="57"/>
      <c r="CE603" s="5" t="s">
        <v>55</v>
      </c>
      <c r="CF603" s="57"/>
    </row>
    <row r="604" spans="1:84" customFormat="1" ht="15" x14ac:dyDescent="0.25">
      <c r="A604" s="187" t="s">
        <v>398</v>
      </c>
      <c r="B604" s="187"/>
      <c r="C604" s="187"/>
      <c r="D604" s="187"/>
      <c r="E604" s="187"/>
      <c r="F604" s="187"/>
      <c r="G604" s="187"/>
      <c r="H604" s="187"/>
      <c r="I604" s="187"/>
      <c r="J604" s="187"/>
      <c r="K604" s="187"/>
      <c r="L604" s="34">
        <v>9702.08</v>
      </c>
      <c r="M604" s="50"/>
      <c r="N604" s="50"/>
      <c r="O604" s="50"/>
      <c r="P604" s="59"/>
      <c r="Q604" s="59"/>
      <c r="R604" s="59"/>
      <c r="S604" s="59"/>
      <c r="BY604" s="30"/>
      <c r="CD604" s="57"/>
      <c r="CE604" s="5" t="s">
        <v>398</v>
      </c>
      <c r="CF604" s="57"/>
    </row>
    <row r="605" spans="1:84" customFormat="1" ht="15" x14ac:dyDescent="0.25">
      <c r="A605" s="183" t="s">
        <v>399</v>
      </c>
      <c r="B605" s="183"/>
      <c r="C605" s="183"/>
      <c r="D605" s="183"/>
      <c r="E605" s="183"/>
      <c r="F605" s="183"/>
      <c r="G605" s="183"/>
      <c r="H605" s="183"/>
      <c r="I605" s="183"/>
      <c r="J605" s="183"/>
      <c r="K605" s="183"/>
      <c r="L605" s="58"/>
      <c r="M605" s="58"/>
      <c r="N605" s="58"/>
      <c r="O605" s="58"/>
      <c r="P605" s="55"/>
      <c r="Q605" s="55"/>
      <c r="R605" s="55"/>
      <c r="S605" s="55"/>
      <c r="BY605" s="30"/>
      <c r="CD605" s="57" t="s">
        <v>399</v>
      </c>
      <c r="CF605" s="57"/>
    </row>
    <row r="606" spans="1:84" customFormat="1" ht="15" x14ac:dyDescent="0.25">
      <c r="A606" s="187" t="s">
        <v>167</v>
      </c>
      <c r="B606" s="187"/>
      <c r="C606" s="187"/>
      <c r="D606" s="187"/>
      <c r="E606" s="187"/>
      <c r="F606" s="187"/>
      <c r="G606" s="187"/>
      <c r="H606" s="187"/>
      <c r="I606" s="187"/>
      <c r="J606" s="187"/>
      <c r="K606" s="187"/>
      <c r="L606" s="50"/>
      <c r="M606" s="50"/>
      <c r="N606" s="50"/>
      <c r="O606" s="50"/>
      <c r="P606" s="59"/>
      <c r="Q606" s="59"/>
      <c r="R606" s="59"/>
      <c r="S606" s="59"/>
      <c r="BY606" s="30"/>
      <c r="CD606" s="57"/>
      <c r="CE606" s="5" t="s">
        <v>167</v>
      </c>
      <c r="CF606" s="57"/>
    </row>
    <row r="607" spans="1:84" customFormat="1" ht="15" x14ac:dyDescent="0.25">
      <c r="A607" s="187" t="s">
        <v>400</v>
      </c>
      <c r="B607" s="187"/>
      <c r="C607" s="187"/>
      <c r="D607" s="187"/>
      <c r="E607" s="187"/>
      <c r="F607" s="187"/>
      <c r="G607" s="187"/>
      <c r="H607" s="187"/>
      <c r="I607" s="187"/>
      <c r="J607" s="187"/>
      <c r="K607" s="187"/>
      <c r="L607" s="34">
        <v>138904.44</v>
      </c>
      <c r="M607" s="34">
        <v>14050.4</v>
      </c>
      <c r="N607" s="34">
        <v>13334.34</v>
      </c>
      <c r="O607" s="34">
        <v>2677.33</v>
      </c>
      <c r="P607" s="59"/>
      <c r="Q607" s="60">
        <v>30.43</v>
      </c>
      <c r="R607" s="59"/>
      <c r="S607" s="60">
        <v>3.04</v>
      </c>
      <c r="BY607" s="30"/>
      <c r="CD607" s="57"/>
      <c r="CE607" s="5" t="s">
        <v>400</v>
      </c>
      <c r="CF607" s="57"/>
    </row>
    <row r="608" spans="1:84" customFormat="1" ht="15" x14ac:dyDescent="0.25">
      <c r="A608" s="187" t="s">
        <v>401</v>
      </c>
      <c r="B608" s="187"/>
      <c r="C608" s="187"/>
      <c r="D608" s="187"/>
      <c r="E608" s="187"/>
      <c r="F608" s="187"/>
      <c r="G608" s="187"/>
      <c r="H608" s="187"/>
      <c r="I608" s="187"/>
      <c r="J608" s="187"/>
      <c r="K608" s="187"/>
      <c r="L608" s="34">
        <v>17062.28</v>
      </c>
      <c r="M608" s="50"/>
      <c r="N608" s="50"/>
      <c r="O608" s="50"/>
      <c r="P608" s="59"/>
      <c r="Q608" s="59"/>
      <c r="R608" s="59"/>
      <c r="S608" s="59"/>
      <c r="BY608" s="30"/>
      <c r="CD608" s="57"/>
      <c r="CE608" s="5" t="s">
        <v>401</v>
      </c>
      <c r="CF608" s="57"/>
    </row>
    <row r="609" spans="1:85" customFormat="1" ht="15" x14ac:dyDescent="0.25">
      <c r="A609" s="187" t="s">
        <v>402</v>
      </c>
      <c r="B609" s="187"/>
      <c r="C609" s="187"/>
      <c r="D609" s="187"/>
      <c r="E609" s="187"/>
      <c r="F609" s="187"/>
      <c r="G609" s="187"/>
      <c r="H609" s="187"/>
      <c r="I609" s="187"/>
      <c r="J609" s="187"/>
      <c r="K609" s="187"/>
      <c r="L609" s="34">
        <v>9702.08</v>
      </c>
      <c r="M609" s="50"/>
      <c r="N609" s="50"/>
      <c r="O609" s="50"/>
      <c r="P609" s="59"/>
      <c r="Q609" s="59"/>
      <c r="R609" s="59"/>
      <c r="S609" s="59"/>
      <c r="BY609" s="30"/>
      <c r="CD609" s="57"/>
      <c r="CE609" s="5" t="s">
        <v>402</v>
      </c>
      <c r="CF609" s="57"/>
    </row>
    <row r="610" spans="1:85" customFormat="1" ht="15" x14ac:dyDescent="0.25">
      <c r="A610" s="187" t="s">
        <v>64</v>
      </c>
      <c r="B610" s="187"/>
      <c r="C610" s="187"/>
      <c r="D610" s="187"/>
      <c r="E610" s="187"/>
      <c r="F610" s="187"/>
      <c r="G610" s="187"/>
      <c r="H610" s="187"/>
      <c r="I610" s="187"/>
      <c r="J610" s="187"/>
      <c r="K610" s="187"/>
      <c r="L610" s="34">
        <v>165668.79999999999</v>
      </c>
      <c r="M610" s="50"/>
      <c r="N610" s="50"/>
      <c r="O610" s="50"/>
      <c r="P610" s="59"/>
      <c r="Q610" s="60">
        <v>30.43</v>
      </c>
      <c r="R610" s="59"/>
      <c r="S610" s="60">
        <v>3.04</v>
      </c>
      <c r="BY610" s="30"/>
      <c r="CD610" s="57"/>
      <c r="CE610" s="5" t="s">
        <v>64</v>
      </c>
      <c r="CF610" s="57"/>
    </row>
    <row r="611" spans="1:85" customFormat="1" ht="15" x14ac:dyDescent="0.25">
      <c r="A611" s="187" t="s">
        <v>67</v>
      </c>
      <c r="B611" s="187"/>
      <c r="C611" s="187"/>
      <c r="D611" s="187"/>
      <c r="E611" s="187"/>
      <c r="F611" s="187"/>
      <c r="G611" s="187"/>
      <c r="H611" s="187"/>
      <c r="I611" s="187"/>
      <c r="J611" s="187"/>
      <c r="K611" s="187"/>
      <c r="L611" s="34">
        <v>165668.79999999999</v>
      </c>
      <c r="M611" s="50"/>
      <c r="N611" s="50"/>
      <c r="O611" s="50"/>
      <c r="P611" s="59"/>
      <c r="Q611" s="60">
        <v>30.43</v>
      </c>
      <c r="R611" s="59"/>
      <c r="S611" s="60">
        <v>3.04</v>
      </c>
      <c r="BY611" s="30"/>
      <c r="CD611" s="57"/>
      <c r="CE611" s="5" t="s">
        <v>67</v>
      </c>
      <c r="CF611" s="57"/>
    </row>
    <row r="612" spans="1:85" customFormat="1" ht="15" x14ac:dyDescent="0.25">
      <c r="A612" s="187" t="s">
        <v>68</v>
      </c>
      <c r="B612" s="187"/>
      <c r="C612" s="187"/>
      <c r="D612" s="187"/>
      <c r="E612" s="187"/>
      <c r="F612" s="187"/>
      <c r="G612" s="187"/>
      <c r="H612" s="187"/>
      <c r="I612" s="187"/>
      <c r="J612" s="187"/>
      <c r="K612" s="187"/>
      <c r="L612" s="50"/>
      <c r="M612" s="50"/>
      <c r="N612" s="50"/>
      <c r="O612" s="50"/>
      <c r="P612" s="59"/>
      <c r="Q612" s="59"/>
      <c r="R612" s="59"/>
      <c r="S612" s="59"/>
      <c r="BY612" s="30"/>
      <c r="CD612" s="57"/>
      <c r="CE612" s="5" t="s">
        <v>68</v>
      </c>
      <c r="CF612" s="57"/>
    </row>
    <row r="613" spans="1:85" customFormat="1" ht="15" x14ac:dyDescent="0.25">
      <c r="A613" s="187" t="s">
        <v>69</v>
      </c>
      <c r="B613" s="187"/>
      <c r="C613" s="187"/>
      <c r="D613" s="187"/>
      <c r="E613" s="187"/>
      <c r="F613" s="187"/>
      <c r="G613" s="187"/>
      <c r="H613" s="187"/>
      <c r="I613" s="187"/>
      <c r="J613" s="187"/>
      <c r="K613" s="187"/>
      <c r="L613" s="34">
        <v>14050.4</v>
      </c>
      <c r="M613" s="50"/>
      <c r="N613" s="50"/>
      <c r="O613" s="50"/>
      <c r="P613" s="59"/>
      <c r="Q613" s="59"/>
      <c r="R613" s="59"/>
      <c r="S613" s="59"/>
      <c r="BY613" s="30"/>
      <c r="CD613" s="57"/>
      <c r="CE613" s="5" t="s">
        <v>69</v>
      </c>
      <c r="CF613" s="57"/>
    </row>
    <row r="614" spans="1:85" customFormat="1" ht="15" x14ac:dyDescent="0.25">
      <c r="A614" s="187" t="s">
        <v>124</v>
      </c>
      <c r="B614" s="187"/>
      <c r="C614" s="187"/>
      <c r="D614" s="187"/>
      <c r="E614" s="187"/>
      <c r="F614" s="187"/>
      <c r="G614" s="187"/>
      <c r="H614" s="187"/>
      <c r="I614" s="187"/>
      <c r="J614" s="187"/>
      <c r="K614" s="187"/>
      <c r="L614" s="34">
        <v>111519.7</v>
      </c>
      <c r="M614" s="50"/>
      <c r="N614" s="50"/>
      <c r="O614" s="50"/>
      <c r="P614" s="59"/>
      <c r="Q614" s="59"/>
      <c r="R614" s="59"/>
      <c r="S614" s="59"/>
      <c r="BY614" s="30"/>
      <c r="CD614" s="57"/>
      <c r="CE614" s="5" t="s">
        <v>124</v>
      </c>
      <c r="CF614" s="57"/>
    </row>
    <row r="615" spans="1:85" customFormat="1" ht="15" x14ac:dyDescent="0.25">
      <c r="A615" s="187" t="s">
        <v>70</v>
      </c>
      <c r="B615" s="187"/>
      <c r="C615" s="187"/>
      <c r="D615" s="187"/>
      <c r="E615" s="187"/>
      <c r="F615" s="187"/>
      <c r="G615" s="187"/>
      <c r="H615" s="187"/>
      <c r="I615" s="187"/>
      <c r="J615" s="187"/>
      <c r="K615" s="187"/>
      <c r="L615" s="34">
        <v>13334.34</v>
      </c>
      <c r="M615" s="50"/>
      <c r="N615" s="50"/>
      <c r="O615" s="50"/>
      <c r="P615" s="59"/>
      <c r="Q615" s="59"/>
      <c r="R615" s="59"/>
      <c r="S615" s="59"/>
      <c r="BY615" s="30"/>
      <c r="CD615" s="57"/>
      <c r="CE615" s="5" t="s">
        <v>70</v>
      </c>
      <c r="CF615" s="57"/>
    </row>
    <row r="616" spans="1:85" customFormat="1" ht="15" x14ac:dyDescent="0.25">
      <c r="A616" s="187" t="s">
        <v>71</v>
      </c>
      <c r="B616" s="187"/>
      <c r="C616" s="187"/>
      <c r="D616" s="187"/>
      <c r="E616" s="187"/>
      <c r="F616" s="187"/>
      <c r="G616" s="187"/>
      <c r="H616" s="187"/>
      <c r="I616" s="187"/>
      <c r="J616" s="187"/>
      <c r="K616" s="187"/>
      <c r="L616" s="34">
        <v>2677.33</v>
      </c>
      <c r="M616" s="50"/>
      <c r="N616" s="50"/>
      <c r="O616" s="50"/>
      <c r="P616" s="59"/>
      <c r="Q616" s="59"/>
      <c r="R616" s="59"/>
      <c r="S616" s="59"/>
      <c r="BY616" s="30"/>
      <c r="CD616" s="57"/>
      <c r="CE616" s="5" t="s">
        <v>71</v>
      </c>
      <c r="CF616" s="57"/>
    </row>
    <row r="617" spans="1:85" customFormat="1" ht="15" x14ac:dyDescent="0.25">
      <c r="A617" s="187" t="s">
        <v>72</v>
      </c>
      <c r="B617" s="187"/>
      <c r="C617" s="187"/>
      <c r="D617" s="187"/>
      <c r="E617" s="187"/>
      <c r="F617" s="187"/>
      <c r="G617" s="187"/>
      <c r="H617" s="187"/>
      <c r="I617" s="187"/>
      <c r="J617" s="187"/>
      <c r="K617" s="187"/>
      <c r="L617" s="34">
        <v>17062.28</v>
      </c>
      <c r="M617" s="50"/>
      <c r="N617" s="50"/>
      <c r="O617" s="50"/>
      <c r="P617" s="59"/>
      <c r="Q617" s="59"/>
      <c r="R617" s="59"/>
      <c r="S617" s="59"/>
      <c r="BY617" s="30"/>
      <c r="CD617" s="57"/>
      <c r="CE617" s="5" t="s">
        <v>72</v>
      </c>
      <c r="CF617" s="57"/>
    </row>
    <row r="618" spans="1:85" customFormat="1" ht="15" x14ac:dyDescent="0.25">
      <c r="A618" s="187" t="s">
        <v>73</v>
      </c>
      <c r="B618" s="187"/>
      <c r="C618" s="187"/>
      <c r="D618" s="187"/>
      <c r="E618" s="187"/>
      <c r="F618" s="187"/>
      <c r="G618" s="187"/>
      <c r="H618" s="187"/>
      <c r="I618" s="187"/>
      <c r="J618" s="187"/>
      <c r="K618" s="187"/>
      <c r="L618" s="34">
        <v>9702.08</v>
      </c>
      <c r="M618" s="50"/>
      <c r="N618" s="50"/>
      <c r="O618" s="50"/>
      <c r="P618" s="59"/>
      <c r="Q618" s="59"/>
      <c r="R618" s="59"/>
      <c r="S618" s="59"/>
      <c r="BY618" s="30"/>
      <c r="CD618" s="57"/>
      <c r="CE618" s="5" t="s">
        <v>73</v>
      </c>
      <c r="CF618" s="57"/>
    </row>
    <row r="619" spans="1:85" customFormat="1" ht="15" x14ac:dyDescent="0.25">
      <c r="A619" s="183" t="s">
        <v>403</v>
      </c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54">
        <v>165668.79999999999</v>
      </c>
      <c r="M619" s="58"/>
      <c r="N619" s="58"/>
      <c r="O619" s="58"/>
      <c r="P619" s="59"/>
      <c r="Q619" s="56">
        <v>30.43</v>
      </c>
      <c r="R619" s="59"/>
      <c r="S619" s="56">
        <v>3.04</v>
      </c>
      <c r="BY619" s="30"/>
      <c r="CD619" s="57"/>
      <c r="CF619" s="57" t="s">
        <v>403</v>
      </c>
    </row>
    <row r="620" spans="1:85" customFormat="1" ht="15" x14ac:dyDescent="0.25">
      <c r="A620" s="193" t="s">
        <v>404</v>
      </c>
      <c r="B620" s="193"/>
      <c r="C620" s="193"/>
      <c r="D620" s="193"/>
      <c r="E620" s="193"/>
      <c r="F620" s="193"/>
      <c r="G620" s="193"/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BY620" s="30" t="s">
        <v>404</v>
      </c>
      <c r="CD620" s="57"/>
      <c r="CF620" s="57"/>
    </row>
    <row r="621" spans="1:85" customFormat="1" ht="33.75" x14ac:dyDescent="0.25">
      <c r="A621" s="31" t="s">
        <v>405</v>
      </c>
      <c r="B621" s="32" t="s">
        <v>406</v>
      </c>
      <c r="C621" s="190" t="s">
        <v>407</v>
      </c>
      <c r="D621" s="190"/>
      <c r="E621" s="190"/>
      <c r="F621" s="31" t="s">
        <v>408</v>
      </c>
      <c r="G621" s="62">
        <v>7.58474</v>
      </c>
      <c r="H621" s="34">
        <v>3204.11</v>
      </c>
      <c r="I621" s="34">
        <v>2544.1</v>
      </c>
      <c r="J621" s="35">
        <v>90.06</v>
      </c>
      <c r="K621" s="35">
        <v>6.21</v>
      </c>
      <c r="L621" s="34">
        <v>650169.24</v>
      </c>
      <c r="M621" s="34">
        <v>602431.41</v>
      </c>
      <c r="N621" s="34">
        <v>8312.7800000000007</v>
      </c>
      <c r="O621" s="34">
        <v>1470.5</v>
      </c>
      <c r="P621" s="37">
        <v>147.91300000000001</v>
      </c>
      <c r="Q621" s="35">
        <v>1121.8800000000001</v>
      </c>
      <c r="R621" s="37">
        <v>0.253</v>
      </c>
      <c r="S621" s="35">
        <v>1.92</v>
      </c>
      <c r="BY621" s="30"/>
      <c r="BZ621" s="5" t="s">
        <v>407</v>
      </c>
      <c r="CD621" s="57"/>
      <c r="CF621" s="57"/>
    </row>
    <row r="622" spans="1:85" customFormat="1" ht="15" x14ac:dyDescent="0.25">
      <c r="A622" s="52"/>
      <c r="B622" s="53"/>
      <c r="C622" s="191" t="s">
        <v>409</v>
      </c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2"/>
      <c r="BY622" s="30"/>
      <c r="CC622" s="6" t="s">
        <v>409</v>
      </c>
      <c r="CD622" s="57"/>
      <c r="CF622" s="57"/>
    </row>
    <row r="623" spans="1:85" customFormat="1" ht="15" x14ac:dyDescent="0.25">
      <c r="A623" s="38"/>
      <c r="B623" s="53"/>
      <c r="C623" s="191" t="s">
        <v>410</v>
      </c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2"/>
      <c r="BY623" s="30"/>
      <c r="CD623" s="57"/>
      <c r="CF623" s="57"/>
      <c r="CG623" s="6" t="s">
        <v>410</v>
      </c>
    </row>
    <row r="624" spans="1:85" customFormat="1" ht="56.25" x14ac:dyDescent="0.25">
      <c r="A624" s="38"/>
      <c r="B624" s="39" t="s">
        <v>39</v>
      </c>
      <c r="C624" s="188" t="s">
        <v>40</v>
      </c>
      <c r="D624" s="188"/>
      <c r="E624" s="188"/>
      <c r="F624" s="188"/>
      <c r="G624" s="188"/>
      <c r="H624" s="188"/>
      <c r="I624" s="188"/>
      <c r="J624" s="188"/>
      <c r="K624" s="188"/>
      <c r="L624" s="188"/>
      <c r="M624" s="188"/>
      <c r="N624" s="188"/>
      <c r="O624" s="188"/>
      <c r="P624" s="188"/>
      <c r="Q624" s="188"/>
      <c r="R624" s="188"/>
      <c r="S624" s="189"/>
      <c r="BY624" s="30"/>
      <c r="CA624" s="5" t="s">
        <v>40</v>
      </c>
      <c r="CD624" s="57"/>
      <c r="CF624" s="57"/>
    </row>
    <row r="625" spans="1:84" customFormat="1" ht="15" x14ac:dyDescent="0.25">
      <c r="A625" s="38"/>
      <c r="B625" s="40" t="s">
        <v>35</v>
      </c>
      <c r="C625" s="188" t="s">
        <v>41</v>
      </c>
      <c r="D625" s="188"/>
      <c r="E625" s="188"/>
      <c r="F625" s="188"/>
      <c r="G625" s="188"/>
      <c r="H625" s="188"/>
      <c r="I625" s="188"/>
      <c r="J625" s="188"/>
      <c r="K625" s="188"/>
      <c r="L625" s="188"/>
      <c r="M625" s="188"/>
      <c r="N625" s="188"/>
      <c r="O625" s="188"/>
      <c r="P625" s="188"/>
      <c r="Q625" s="188"/>
      <c r="R625" s="188"/>
      <c r="S625" s="189"/>
      <c r="BY625" s="30"/>
      <c r="CB625" s="5" t="s">
        <v>41</v>
      </c>
      <c r="CD625" s="57"/>
      <c r="CF625" s="57"/>
    </row>
    <row r="626" spans="1:84" customFormat="1" ht="15" x14ac:dyDescent="0.25">
      <c r="A626" s="41"/>
      <c r="B626" s="42"/>
      <c r="C626" s="42"/>
      <c r="D626" s="42"/>
      <c r="E626" s="43" t="s">
        <v>411</v>
      </c>
      <c r="F626" s="44"/>
      <c r="G626" s="45"/>
      <c r="H626" s="15"/>
      <c r="I626" s="15"/>
      <c r="J626" s="15"/>
      <c r="K626" s="15"/>
      <c r="L626" s="46">
        <v>615979.94999999995</v>
      </c>
      <c r="M626" s="47"/>
      <c r="N626" s="47"/>
      <c r="O626" s="47"/>
      <c r="P626" s="47"/>
      <c r="Q626" s="47"/>
      <c r="R626" s="15"/>
      <c r="S626" s="48"/>
      <c r="BY626" s="30"/>
      <c r="CD626" s="57"/>
      <c r="CF626" s="57"/>
    </row>
    <row r="627" spans="1:84" customFormat="1" ht="15" x14ac:dyDescent="0.25">
      <c r="A627" s="41"/>
      <c r="B627" s="42"/>
      <c r="C627" s="42"/>
      <c r="D627" s="42"/>
      <c r="E627" s="43" t="s">
        <v>412</v>
      </c>
      <c r="F627" s="44"/>
      <c r="G627" s="45"/>
      <c r="H627" s="15"/>
      <c r="I627" s="15"/>
      <c r="J627" s="15"/>
      <c r="K627" s="15"/>
      <c r="L627" s="46">
        <v>350263.11</v>
      </c>
      <c r="M627" s="47"/>
      <c r="N627" s="47"/>
      <c r="O627" s="47"/>
      <c r="P627" s="47"/>
      <c r="Q627" s="47"/>
      <c r="R627" s="15"/>
      <c r="S627" s="48"/>
      <c r="BY627" s="30"/>
      <c r="CD627" s="57"/>
      <c r="CF627" s="57"/>
    </row>
    <row r="628" spans="1:84" customFormat="1" ht="33.75" x14ac:dyDescent="0.25">
      <c r="A628" s="31" t="s">
        <v>413</v>
      </c>
      <c r="B628" s="32" t="s">
        <v>414</v>
      </c>
      <c r="C628" s="190" t="s">
        <v>415</v>
      </c>
      <c r="D628" s="190"/>
      <c r="E628" s="190"/>
      <c r="F628" s="31" t="s">
        <v>147</v>
      </c>
      <c r="G628" s="62">
        <v>3.6795200000000001</v>
      </c>
      <c r="H628" s="34">
        <v>4813.2</v>
      </c>
      <c r="I628" s="50"/>
      <c r="J628" s="50"/>
      <c r="K628" s="50"/>
      <c r="L628" s="34">
        <v>161517.62</v>
      </c>
      <c r="M628" s="50"/>
      <c r="N628" s="50"/>
      <c r="O628" s="50"/>
      <c r="P628" s="51">
        <v>0</v>
      </c>
      <c r="Q628" s="51">
        <v>0</v>
      </c>
      <c r="R628" s="51">
        <v>0</v>
      </c>
      <c r="S628" s="51">
        <v>0</v>
      </c>
      <c r="BY628" s="30"/>
      <c r="BZ628" s="5" t="s">
        <v>415</v>
      </c>
      <c r="CD628" s="57"/>
      <c r="CF628" s="57"/>
    </row>
    <row r="629" spans="1:84" customFormat="1" ht="15" x14ac:dyDescent="0.25">
      <c r="A629" s="52"/>
      <c r="B629" s="53"/>
      <c r="C629" s="191" t="s">
        <v>416</v>
      </c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2"/>
      <c r="BY629" s="30"/>
      <c r="CC629" s="6" t="s">
        <v>416</v>
      </c>
      <c r="CD629" s="57"/>
      <c r="CF629" s="57"/>
    </row>
    <row r="630" spans="1:84" customFormat="1" ht="15" x14ac:dyDescent="0.25">
      <c r="A630" s="38"/>
      <c r="B630" s="40" t="s">
        <v>35</v>
      </c>
      <c r="C630" s="188" t="s">
        <v>41</v>
      </c>
      <c r="D630" s="188"/>
      <c r="E630" s="188"/>
      <c r="F630" s="188"/>
      <c r="G630" s="188"/>
      <c r="H630" s="188"/>
      <c r="I630" s="188"/>
      <c r="J630" s="188"/>
      <c r="K630" s="188"/>
      <c r="L630" s="188"/>
      <c r="M630" s="188"/>
      <c r="N630" s="188"/>
      <c r="O630" s="188"/>
      <c r="P630" s="188"/>
      <c r="Q630" s="188"/>
      <c r="R630" s="188"/>
      <c r="S630" s="189"/>
      <c r="BY630" s="30"/>
      <c r="CB630" s="5" t="s">
        <v>41</v>
      </c>
      <c r="CD630" s="57"/>
      <c r="CF630" s="57"/>
    </row>
    <row r="631" spans="1:84" customFormat="1" ht="33.75" x14ac:dyDescent="0.25">
      <c r="A631" s="31" t="s">
        <v>417</v>
      </c>
      <c r="B631" s="32" t="s">
        <v>418</v>
      </c>
      <c r="C631" s="190" t="s">
        <v>419</v>
      </c>
      <c r="D631" s="190"/>
      <c r="E631" s="190"/>
      <c r="F631" s="31" t="s">
        <v>147</v>
      </c>
      <c r="G631" s="61">
        <v>3.9039999999999999</v>
      </c>
      <c r="H631" s="34">
        <v>25027.56</v>
      </c>
      <c r="I631" s="50"/>
      <c r="J631" s="50"/>
      <c r="K631" s="50"/>
      <c r="L631" s="34">
        <v>891093.26</v>
      </c>
      <c r="M631" s="50"/>
      <c r="N631" s="50"/>
      <c r="O631" s="50"/>
      <c r="P631" s="51">
        <v>0</v>
      </c>
      <c r="Q631" s="51">
        <v>0</v>
      </c>
      <c r="R631" s="51">
        <v>0</v>
      </c>
      <c r="S631" s="51">
        <v>0</v>
      </c>
      <c r="BY631" s="30"/>
      <c r="BZ631" s="5" t="s">
        <v>419</v>
      </c>
      <c r="CD631" s="57"/>
      <c r="CF631" s="57"/>
    </row>
    <row r="632" spans="1:84" customFormat="1" ht="15" x14ac:dyDescent="0.25">
      <c r="A632" s="52"/>
      <c r="B632" s="53"/>
      <c r="C632" s="191" t="s">
        <v>420</v>
      </c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2"/>
      <c r="BY632" s="30"/>
      <c r="CC632" s="6" t="s">
        <v>420</v>
      </c>
      <c r="CD632" s="57"/>
      <c r="CF632" s="57"/>
    </row>
    <row r="633" spans="1:84" customFormat="1" ht="15" x14ac:dyDescent="0.25">
      <c r="A633" s="38"/>
      <c r="B633" s="40" t="s">
        <v>35</v>
      </c>
      <c r="C633" s="188" t="s">
        <v>41</v>
      </c>
      <c r="D633" s="188"/>
      <c r="E633" s="188"/>
      <c r="F633" s="188"/>
      <c r="G633" s="188"/>
      <c r="H633" s="188"/>
      <c r="I633" s="188"/>
      <c r="J633" s="188"/>
      <c r="K633" s="188"/>
      <c r="L633" s="188"/>
      <c r="M633" s="188"/>
      <c r="N633" s="188"/>
      <c r="O633" s="188"/>
      <c r="P633" s="188"/>
      <c r="Q633" s="188"/>
      <c r="R633" s="188"/>
      <c r="S633" s="189"/>
      <c r="BY633" s="30"/>
      <c r="CB633" s="5" t="s">
        <v>41</v>
      </c>
      <c r="CD633" s="57"/>
      <c r="CF633" s="57"/>
    </row>
    <row r="634" spans="1:84" customFormat="1" ht="15" x14ac:dyDescent="0.25">
      <c r="A634" s="183" t="s">
        <v>53</v>
      </c>
      <c r="B634" s="183"/>
      <c r="C634" s="183"/>
      <c r="D634" s="183"/>
      <c r="E634" s="183"/>
      <c r="F634" s="183"/>
      <c r="G634" s="183"/>
      <c r="H634" s="183"/>
      <c r="I634" s="183"/>
      <c r="J634" s="183"/>
      <c r="K634" s="183"/>
      <c r="L634" s="54">
        <v>1702780.12</v>
      </c>
      <c r="M634" s="54">
        <v>602431.41</v>
      </c>
      <c r="N634" s="54">
        <v>8312.7800000000007</v>
      </c>
      <c r="O634" s="54">
        <v>1470.5</v>
      </c>
      <c r="P634" s="55"/>
      <c r="Q634" s="56">
        <v>1121.8800000000001</v>
      </c>
      <c r="R634" s="55"/>
      <c r="S634" s="56">
        <v>1.92</v>
      </c>
      <c r="BY634" s="30"/>
      <c r="CD634" s="57" t="s">
        <v>53</v>
      </c>
      <c r="CF634" s="57"/>
    </row>
    <row r="635" spans="1:84" customFormat="1" ht="15" x14ac:dyDescent="0.25">
      <c r="A635" s="183" t="s">
        <v>54</v>
      </c>
      <c r="B635" s="183"/>
      <c r="C635" s="183"/>
      <c r="D635" s="183"/>
      <c r="E635" s="183"/>
      <c r="F635" s="183"/>
      <c r="G635" s="183"/>
      <c r="H635" s="183"/>
      <c r="I635" s="183"/>
      <c r="J635" s="183"/>
      <c r="K635" s="183"/>
      <c r="L635" s="54">
        <v>615979.94999999995</v>
      </c>
      <c r="M635" s="58"/>
      <c r="N635" s="58"/>
      <c r="O635" s="58"/>
      <c r="P635" s="55"/>
      <c r="Q635" s="55"/>
      <c r="R635" s="55"/>
      <c r="S635" s="55"/>
      <c r="BY635" s="30"/>
      <c r="CD635" s="57" t="s">
        <v>54</v>
      </c>
      <c r="CF635" s="57"/>
    </row>
    <row r="636" spans="1:84" customFormat="1" ht="15" x14ac:dyDescent="0.25">
      <c r="A636" s="187" t="s">
        <v>55</v>
      </c>
      <c r="B636" s="187"/>
      <c r="C636" s="187"/>
      <c r="D636" s="187"/>
      <c r="E636" s="187"/>
      <c r="F636" s="187"/>
      <c r="G636" s="187"/>
      <c r="H636" s="187"/>
      <c r="I636" s="187"/>
      <c r="J636" s="187"/>
      <c r="K636" s="187"/>
      <c r="L636" s="50"/>
      <c r="M636" s="50"/>
      <c r="N636" s="50"/>
      <c r="O636" s="50"/>
      <c r="P636" s="59"/>
      <c r="Q636" s="59"/>
      <c r="R636" s="59"/>
      <c r="S636" s="59"/>
      <c r="BY636" s="30"/>
      <c r="CD636" s="57"/>
      <c r="CE636" s="5" t="s">
        <v>55</v>
      </c>
      <c r="CF636" s="57"/>
    </row>
    <row r="637" spans="1:84" customFormat="1" ht="15" x14ac:dyDescent="0.25">
      <c r="A637" s="187" t="s">
        <v>421</v>
      </c>
      <c r="B637" s="187"/>
      <c r="C637" s="187"/>
      <c r="D637" s="187"/>
      <c r="E637" s="187"/>
      <c r="F637" s="187"/>
      <c r="G637" s="187"/>
      <c r="H637" s="187"/>
      <c r="I637" s="187"/>
      <c r="J637" s="187"/>
      <c r="K637" s="187"/>
      <c r="L637" s="34">
        <v>615979.94999999995</v>
      </c>
      <c r="M637" s="50"/>
      <c r="N637" s="50"/>
      <c r="O637" s="50"/>
      <c r="P637" s="59"/>
      <c r="Q637" s="59"/>
      <c r="R637" s="59"/>
      <c r="S637" s="59"/>
      <c r="BY637" s="30"/>
      <c r="CD637" s="57"/>
      <c r="CE637" s="5" t="s">
        <v>421</v>
      </c>
      <c r="CF637" s="57"/>
    </row>
    <row r="638" spans="1:84" customFormat="1" ht="15" x14ac:dyDescent="0.25">
      <c r="A638" s="183" t="s">
        <v>57</v>
      </c>
      <c r="B638" s="183"/>
      <c r="C638" s="183"/>
      <c r="D638" s="183"/>
      <c r="E638" s="183"/>
      <c r="F638" s="183"/>
      <c r="G638" s="183"/>
      <c r="H638" s="183"/>
      <c r="I638" s="183"/>
      <c r="J638" s="183"/>
      <c r="K638" s="183"/>
      <c r="L638" s="54">
        <v>350263.11</v>
      </c>
      <c r="M638" s="58"/>
      <c r="N638" s="58"/>
      <c r="O638" s="58"/>
      <c r="P638" s="55"/>
      <c r="Q638" s="55"/>
      <c r="R638" s="55"/>
      <c r="S638" s="55"/>
      <c r="BY638" s="30"/>
      <c r="CD638" s="57" t="s">
        <v>57</v>
      </c>
      <c r="CF638" s="57"/>
    </row>
    <row r="639" spans="1:84" customFormat="1" ht="15" x14ac:dyDescent="0.25">
      <c r="A639" s="187" t="s">
        <v>55</v>
      </c>
      <c r="B639" s="187"/>
      <c r="C639" s="187"/>
      <c r="D639" s="187"/>
      <c r="E639" s="187"/>
      <c r="F639" s="187"/>
      <c r="G639" s="187"/>
      <c r="H639" s="187"/>
      <c r="I639" s="187"/>
      <c r="J639" s="187"/>
      <c r="K639" s="187"/>
      <c r="L639" s="50"/>
      <c r="M639" s="50"/>
      <c r="N639" s="50"/>
      <c r="O639" s="50"/>
      <c r="P639" s="59"/>
      <c r="Q639" s="59"/>
      <c r="R639" s="59"/>
      <c r="S639" s="59"/>
      <c r="BY639" s="30"/>
      <c r="CD639" s="57"/>
      <c r="CE639" s="5" t="s">
        <v>55</v>
      </c>
      <c r="CF639" s="57"/>
    </row>
    <row r="640" spans="1:84" customFormat="1" ht="15" x14ac:dyDescent="0.25">
      <c r="A640" s="187" t="s">
        <v>422</v>
      </c>
      <c r="B640" s="187"/>
      <c r="C640" s="187"/>
      <c r="D640" s="187"/>
      <c r="E640" s="187"/>
      <c r="F640" s="187"/>
      <c r="G640" s="187"/>
      <c r="H640" s="187"/>
      <c r="I640" s="187"/>
      <c r="J640" s="187"/>
      <c r="K640" s="187"/>
      <c r="L640" s="34">
        <v>350263.11</v>
      </c>
      <c r="M640" s="50"/>
      <c r="N640" s="50"/>
      <c r="O640" s="50"/>
      <c r="P640" s="59"/>
      <c r="Q640" s="59"/>
      <c r="R640" s="59"/>
      <c r="S640" s="59"/>
      <c r="BY640" s="30"/>
      <c r="CD640" s="57"/>
      <c r="CE640" s="5" t="s">
        <v>422</v>
      </c>
      <c r="CF640" s="57"/>
    </row>
    <row r="641" spans="1:84" customFormat="1" ht="15" x14ac:dyDescent="0.25">
      <c r="A641" s="183" t="s">
        <v>423</v>
      </c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58"/>
      <c r="M641" s="58"/>
      <c r="N641" s="58"/>
      <c r="O641" s="58"/>
      <c r="P641" s="55"/>
      <c r="Q641" s="55"/>
      <c r="R641" s="55"/>
      <c r="S641" s="55"/>
      <c r="BY641" s="30"/>
      <c r="CD641" s="57" t="s">
        <v>423</v>
      </c>
      <c r="CF641" s="57"/>
    </row>
    <row r="642" spans="1:84" customFormat="1" ht="15" x14ac:dyDescent="0.25">
      <c r="A642" s="187" t="s">
        <v>167</v>
      </c>
      <c r="B642" s="187"/>
      <c r="C642" s="187"/>
      <c r="D642" s="187"/>
      <c r="E642" s="187"/>
      <c r="F642" s="187"/>
      <c r="G642" s="187"/>
      <c r="H642" s="187"/>
      <c r="I642" s="187"/>
      <c r="J642" s="187"/>
      <c r="K642" s="187"/>
      <c r="L642" s="50"/>
      <c r="M642" s="50"/>
      <c r="N642" s="50"/>
      <c r="O642" s="50"/>
      <c r="P642" s="59"/>
      <c r="Q642" s="59"/>
      <c r="R642" s="59"/>
      <c r="S642" s="59"/>
      <c r="BY642" s="30"/>
      <c r="CD642" s="57"/>
      <c r="CE642" s="5" t="s">
        <v>167</v>
      </c>
      <c r="CF642" s="57"/>
    </row>
    <row r="643" spans="1:84" customFormat="1" ht="15" x14ac:dyDescent="0.25">
      <c r="A643" s="187" t="s">
        <v>424</v>
      </c>
      <c r="B643" s="187"/>
      <c r="C643" s="187"/>
      <c r="D643" s="187"/>
      <c r="E643" s="187"/>
      <c r="F643" s="187"/>
      <c r="G643" s="187"/>
      <c r="H643" s="187"/>
      <c r="I643" s="187"/>
      <c r="J643" s="187"/>
      <c r="K643" s="187"/>
      <c r="L643" s="34">
        <v>1702780.12</v>
      </c>
      <c r="M643" s="34">
        <v>602431.41</v>
      </c>
      <c r="N643" s="34">
        <v>8312.7800000000007</v>
      </c>
      <c r="O643" s="34">
        <v>1470.5</v>
      </c>
      <c r="P643" s="59"/>
      <c r="Q643" s="60">
        <v>1121.8800000000001</v>
      </c>
      <c r="R643" s="59"/>
      <c r="S643" s="60">
        <v>1.92</v>
      </c>
      <c r="BY643" s="30"/>
      <c r="CD643" s="57"/>
      <c r="CE643" s="5" t="s">
        <v>424</v>
      </c>
      <c r="CF643" s="57"/>
    </row>
    <row r="644" spans="1:84" customFormat="1" ht="15" x14ac:dyDescent="0.25">
      <c r="A644" s="187" t="s">
        <v>425</v>
      </c>
      <c r="B644" s="187"/>
      <c r="C644" s="187"/>
      <c r="D644" s="187"/>
      <c r="E644" s="187"/>
      <c r="F644" s="187"/>
      <c r="G644" s="187"/>
      <c r="H644" s="187"/>
      <c r="I644" s="187"/>
      <c r="J644" s="187"/>
      <c r="K644" s="187"/>
      <c r="L644" s="34">
        <v>615979.94999999995</v>
      </c>
      <c r="M644" s="50"/>
      <c r="N644" s="50"/>
      <c r="O644" s="50"/>
      <c r="P644" s="59"/>
      <c r="Q644" s="59"/>
      <c r="R644" s="59"/>
      <c r="S644" s="59"/>
      <c r="BY644" s="30"/>
      <c r="CD644" s="57"/>
      <c r="CE644" s="5" t="s">
        <v>425</v>
      </c>
      <c r="CF644" s="57"/>
    </row>
    <row r="645" spans="1:84" customFormat="1" ht="15" x14ac:dyDescent="0.25">
      <c r="A645" s="187" t="s">
        <v>426</v>
      </c>
      <c r="B645" s="187"/>
      <c r="C645" s="187"/>
      <c r="D645" s="187"/>
      <c r="E645" s="187"/>
      <c r="F645" s="187"/>
      <c r="G645" s="187"/>
      <c r="H645" s="187"/>
      <c r="I645" s="187"/>
      <c r="J645" s="187"/>
      <c r="K645" s="187"/>
      <c r="L645" s="34">
        <v>350263.11</v>
      </c>
      <c r="M645" s="50"/>
      <c r="N645" s="50"/>
      <c r="O645" s="50"/>
      <c r="P645" s="59"/>
      <c r="Q645" s="59"/>
      <c r="R645" s="59"/>
      <c r="S645" s="59"/>
      <c r="BY645" s="30"/>
      <c r="CD645" s="57"/>
      <c r="CE645" s="5" t="s">
        <v>426</v>
      </c>
      <c r="CF645" s="57"/>
    </row>
    <row r="646" spans="1:84" customFormat="1" ht="15" x14ac:dyDescent="0.25">
      <c r="A646" s="187" t="s">
        <v>64</v>
      </c>
      <c r="B646" s="187"/>
      <c r="C646" s="187"/>
      <c r="D646" s="187"/>
      <c r="E646" s="187"/>
      <c r="F646" s="187"/>
      <c r="G646" s="187"/>
      <c r="H646" s="187"/>
      <c r="I646" s="187"/>
      <c r="J646" s="187"/>
      <c r="K646" s="187"/>
      <c r="L646" s="34">
        <v>2669023.1800000002</v>
      </c>
      <c r="M646" s="50"/>
      <c r="N646" s="50"/>
      <c r="O646" s="50"/>
      <c r="P646" s="59"/>
      <c r="Q646" s="60">
        <v>1121.8800000000001</v>
      </c>
      <c r="R646" s="59"/>
      <c r="S646" s="60">
        <v>1.92</v>
      </c>
      <c r="BY646" s="30"/>
      <c r="CD646" s="57"/>
      <c r="CE646" s="5" t="s">
        <v>64</v>
      </c>
      <c r="CF646" s="57"/>
    </row>
    <row r="647" spans="1:84" customFormat="1" ht="15" x14ac:dyDescent="0.25">
      <c r="A647" s="187" t="s">
        <v>67</v>
      </c>
      <c r="B647" s="187"/>
      <c r="C647" s="187"/>
      <c r="D647" s="187"/>
      <c r="E647" s="187"/>
      <c r="F647" s="187"/>
      <c r="G647" s="187"/>
      <c r="H647" s="187"/>
      <c r="I647" s="187"/>
      <c r="J647" s="187"/>
      <c r="K647" s="187"/>
      <c r="L647" s="34">
        <v>2669023.1800000002</v>
      </c>
      <c r="M647" s="50"/>
      <c r="N647" s="50"/>
      <c r="O647" s="50"/>
      <c r="P647" s="59"/>
      <c r="Q647" s="60">
        <v>1121.8800000000001</v>
      </c>
      <c r="R647" s="59"/>
      <c r="S647" s="60">
        <v>1.92</v>
      </c>
      <c r="BY647" s="30"/>
      <c r="CD647" s="57"/>
      <c r="CE647" s="5" t="s">
        <v>67</v>
      </c>
      <c r="CF647" s="57"/>
    </row>
    <row r="648" spans="1:84" customFormat="1" ht="15" x14ac:dyDescent="0.25">
      <c r="A648" s="187" t="s">
        <v>68</v>
      </c>
      <c r="B648" s="187"/>
      <c r="C648" s="187"/>
      <c r="D648" s="187"/>
      <c r="E648" s="187"/>
      <c r="F648" s="187"/>
      <c r="G648" s="187"/>
      <c r="H648" s="187"/>
      <c r="I648" s="187"/>
      <c r="J648" s="187"/>
      <c r="K648" s="187"/>
      <c r="L648" s="50"/>
      <c r="M648" s="50"/>
      <c r="N648" s="50"/>
      <c r="O648" s="50"/>
      <c r="P648" s="59"/>
      <c r="Q648" s="59"/>
      <c r="R648" s="59"/>
      <c r="S648" s="59"/>
      <c r="BY648" s="30"/>
      <c r="CD648" s="57"/>
      <c r="CE648" s="5" t="s">
        <v>68</v>
      </c>
      <c r="CF648" s="57"/>
    </row>
    <row r="649" spans="1:84" customFormat="1" ht="15" x14ac:dyDescent="0.25">
      <c r="A649" s="187" t="s">
        <v>69</v>
      </c>
      <c r="B649" s="187"/>
      <c r="C649" s="187"/>
      <c r="D649" s="187"/>
      <c r="E649" s="187"/>
      <c r="F649" s="187"/>
      <c r="G649" s="187"/>
      <c r="H649" s="187"/>
      <c r="I649" s="187"/>
      <c r="J649" s="187"/>
      <c r="K649" s="187"/>
      <c r="L649" s="34">
        <v>602431.41</v>
      </c>
      <c r="M649" s="50"/>
      <c r="N649" s="50"/>
      <c r="O649" s="50"/>
      <c r="P649" s="59"/>
      <c r="Q649" s="59"/>
      <c r="R649" s="59"/>
      <c r="S649" s="59"/>
      <c r="BY649" s="30"/>
      <c r="CD649" s="57"/>
      <c r="CE649" s="5" t="s">
        <v>69</v>
      </c>
      <c r="CF649" s="57"/>
    </row>
    <row r="650" spans="1:84" customFormat="1" ht="15" x14ac:dyDescent="0.25">
      <c r="A650" s="187" t="s">
        <v>124</v>
      </c>
      <c r="B650" s="187"/>
      <c r="C650" s="187"/>
      <c r="D650" s="187"/>
      <c r="E650" s="187"/>
      <c r="F650" s="187"/>
      <c r="G650" s="187"/>
      <c r="H650" s="187"/>
      <c r="I650" s="187"/>
      <c r="J650" s="187"/>
      <c r="K650" s="187"/>
      <c r="L650" s="34">
        <v>1092035.93</v>
      </c>
      <c r="M650" s="50"/>
      <c r="N650" s="50"/>
      <c r="O650" s="50"/>
      <c r="P650" s="59"/>
      <c r="Q650" s="59"/>
      <c r="R650" s="59"/>
      <c r="S650" s="59"/>
      <c r="BY650" s="30"/>
      <c r="CD650" s="57"/>
      <c r="CE650" s="5" t="s">
        <v>124</v>
      </c>
      <c r="CF650" s="57"/>
    </row>
    <row r="651" spans="1:84" customFormat="1" ht="15" x14ac:dyDescent="0.25">
      <c r="A651" s="187" t="s">
        <v>70</v>
      </c>
      <c r="B651" s="187"/>
      <c r="C651" s="187"/>
      <c r="D651" s="187"/>
      <c r="E651" s="187"/>
      <c r="F651" s="187"/>
      <c r="G651" s="187"/>
      <c r="H651" s="187"/>
      <c r="I651" s="187"/>
      <c r="J651" s="187"/>
      <c r="K651" s="187"/>
      <c r="L651" s="34">
        <v>8312.7800000000007</v>
      </c>
      <c r="M651" s="50"/>
      <c r="N651" s="50"/>
      <c r="O651" s="50"/>
      <c r="P651" s="59"/>
      <c r="Q651" s="59"/>
      <c r="R651" s="59"/>
      <c r="S651" s="59"/>
      <c r="BY651" s="30"/>
      <c r="CD651" s="57"/>
      <c r="CE651" s="5" t="s">
        <v>70</v>
      </c>
      <c r="CF651" s="57"/>
    </row>
    <row r="652" spans="1:84" customFormat="1" ht="15" x14ac:dyDescent="0.25">
      <c r="A652" s="187" t="s">
        <v>71</v>
      </c>
      <c r="B652" s="187"/>
      <c r="C652" s="187"/>
      <c r="D652" s="187"/>
      <c r="E652" s="187"/>
      <c r="F652" s="187"/>
      <c r="G652" s="187"/>
      <c r="H652" s="187"/>
      <c r="I652" s="187"/>
      <c r="J652" s="187"/>
      <c r="K652" s="187"/>
      <c r="L652" s="34">
        <v>1470.5</v>
      </c>
      <c r="M652" s="50"/>
      <c r="N652" s="50"/>
      <c r="O652" s="50"/>
      <c r="P652" s="59"/>
      <c r="Q652" s="59"/>
      <c r="R652" s="59"/>
      <c r="S652" s="59"/>
      <c r="BY652" s="30"/>
      <c r="CD652" s="57"/>
      <c r="CE652" s="5" t="s">
        <v>71</v>
      </c>
      <c r="CF652" s="57"/>
    </row>
    <row r="653" spans="1:84" customFormat="1" ht="15" x14ac:dyDescent="0.25">
      <c r="A653" s="187" t="s">
        <v>72</v>
      </c>
      <c r="B653" s="187"/>
      <c r="C653" s="187"/>
      <c r="D653" s="187"/>
      <c r="E653" s="187"/>
      <c r="F653" s="187"/>
      <c r="G653" s="187"/>
      <c r="H653" s="187"/>
      <c r="I653" s="187"/>
      <c r="J653" s="187"/>
      <c r="K653" s="187"/>
      <c r="L653" s="34">
        <v>615979.94999999995</v>
      </c>
      <c r="M653" s="50"/>
      <c r="N653" s="50"/>
      <c r="O653" s="50"/>
      <c r="P653" s="59"/>
      <c r="Q653" s="59"/>
      <c r="R653" s="59"/>
      <c r="S653" s="59"/>
      <c r="BY653" s="30"/>
      <c r="CD653" s="57"/>
      <c r="CE653" s="5" t="s">
        <v>72</v>
      </c>
      <c r="CF653" s="57"/>
    </row>
    <row r="654" spans="1:84" customFormat="1" ht="15" x14ac:dyDescent="0.25">
      <c r="A654" s="187" t="s">
        <v>73</v>
      </c>
      <c r="B654" s="187"/>
      <c r="C654" s="187"/>
      <c r="D654" s="187"/>
      <c r="E654" s="187"/>
      <c r="F654" s="187"/>
      <c r="G654" s="187"/>
      <c r="H654" s="187"/>
      <c r="I654" s="187"/>
      <c r="J654" s="187"/>
      <c r="K654" s="187"/>
      <c r="L654" s="34">
        <v>350263.11</v>
      </c>
      <c r="M654" s="50"/>
      <c r="N654" s="50"/>
      <c r="O654" s="50"/>
      <c r="P654" s="59"/>
      <c r="Q654" s="59"/>
      <c r="R654" s="59"/>
      <c r="S654" s="59"/>
      <c r="BY654" s="30"/>
      <c r="CD654" s="57"/>
      <c r="CE654" s="5" t="s">
        <v>73</v>
      </c>
      <c r="CF654" s="57"/>
    </row>
    <row r="655" spans="1:84" customFormat="1" ht="15" x14ac:dyDescent="0.25">
      <c r="A655" s="183" t="s">
        <v>427</v>
      </c>
      <c r="B655" s="183"/>
      <c r="C655" s="183"/>
      <c r="D655" s="183"/>
      <c r="E655" s="183"/>
      <c r="F655" s="183"/>
      <c r="G655" s="183"/>
      <c r="H655" s="183"/>
      <c r="I655" s="183"/>
      <c r="J655" s="183"/>
      <c r="K655" s="183"/>
      <c r="L655" s="54">
        <v>2669023.1800000002</v>
      </c>
      <c r="M655" s="58"/>
      <c r="N655" s="58"/>
      <c r="O655" s="58"/>
      <c r="P655" s="59"/>
      <c r="Q655" s="56">
        <v>1121.8800000000001</v>
      </c>
      <c r="R655" s="59"/>
      <c r="S655" s="56">
        <v>1.92</v>
      </c>
      <c r="BY655" s="30"/>
      <c r="CD655" s="57"/>
      <c r="CF655" s="57" t="s">
        <v>427</v>
      </c>
    </row>
    <row r="656" spans="1:84" customFormat="1" ht="15" x14ac:dyDescent="0.25">
      <c r="A656" s="193" t="s">
        <v>428</v>
      </c>
      <c r="B656" s="193"/>
      <c r="C656" s="193"/>
      <c r="D656" s="193"/>
      <c r="E656" s="193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BY656" s="30" t="s">
        <v>428</v>
      </c>
      <c r="CD656" s="57"/>
      <c r="CF656" s="57"/>
    </row>
    <row r="657" spans="1:85" customFormat="1" ht="33.75" x14ac:dyDescent="0.25">
      <c r="A657" s="31" t="s">
        <v>429</v>
      </c>
      <c r="B657" s="32" t="s">
        <v>406</v>
      </c>
      <c r="C657" s="190" t="s">
        <v>407</v>
      </c>
      <c r="D657" s="190"/>
      <c r="E657" s="190"/>
      <c r="F657" s="31" t="s">
        <v>408</v>
      </c>
      <c r="G657" s="62">
        <v>1.3102400000000001</v>
      </c>
      <c r="H657" s="34">
        <v>3204.11</v>
      </c>
      <c r="I657" s="34">
        <v>2544.1</v>
      </c>
      <c r="J657" s="35">
        <v>90.06</v>
      </c>
      <c r="K657" s="35">
        <v>6.21</v>
      </c>
      <c r="L657" s="34">
        <v>112314.69</v>
      </c>
      <c r="M657" s="34">
        <v>104068.13</v>
      </c>
      <c r="N657" s="34">
        <v>1436.01</v>
      </c>
      <c r="O657" s="35">
        <v>254.02</v>
      </c>
      <c r="P657" s="37">
        <v>147.91300000000001</v>
      </c>
      <c r="Q657" s="65">
        <v>193.8</v>
      </c>
      <c r="R657" s="37">
        <v>0.253</v>
      </c>
      <c r="S657" s="35">
        <v>0.33</v>
      </c>
      <c r="BY657" s="30"/>
      <c r="BZ657" s="5" t="s">
        <v>407</v>
      </c>
      <c r="CD657" s="57"/>
      <c r="CF657" s="57"/>
    </row>
    <row r="658" spans="1:85" customFormat="1" ht="15" x14ac:dyDescent="0.25">
      <c r="A658" s="52"/>
      <c r="B658" s="53"/>
      <c r="C658" s="191" t="s">
        <v>430</v>
      </c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2"/>
      <c r="BY658" s="30"/>
      <c r="CC658" s="6" t="s">
        <v>430</v>
      </c>
      <c r="CD658" s="57"/>
      <c r="CF658" s="57"/>
    </row>
    <row r="659" spans="1:85" customFormat="1" ht="15" x14ac:dyDescent="0.25">
      <c r="A659" s="38"/>
      <c r="B659" s="53"/>
      <c r="C659" s="191" t="s">
        <v>410</v>
      </c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2"/>
      <c r="BY659" s="30"/>
      <c r="CD659" s="57"/>
      <c r="CF659" s="57"/>
      <c r="CG659" s="6" t="s">
        <v>410</v>
      </c>
    </row>
    <row r="660" spans="1:85" customFormat="1" ht="56.25" x14ac:dyDescent="0.25">
      <c r="A660" s="38"/>
      <c r="B660" s="39" t="s">
        <v>39</v>
      </c>
      <c r="C660" s="188" t="s">
        <v>40</v>
      </c>
      <c r="D660" s="188"/>
      <c r="E660" s="188"/>
      <c r="F660" s="188"/>
      <c r="G660" s="188"/>
      <c r="H660" s="188"/>
      <c r="I660" s="188"/>
      <c r="J660" s="188"/>
      <c r="K660" s="188"/>
      <c r="L660" s="188"/>
      <c r="M660" s="188"/>
      <c r="N660" s="188"/>
      <c r="O660" s="188"/>
      <c r="P660" s="188"/>
      <c r="Q660" s="188"/>
      <c r="R660" s="188"/>
      <c r="S660" s="189"/>
      <c r="BY660" s="30"/>
      <c r="CA660" s="5" t="s">
        <v>40</v>
      </c>
      <c r="CD660" s="57"/>
      <c r="CF660" s="57"/>
    </row>
    <row r="661" spans="1:85" customFormat="1" ht="15" x14ac:dyDescent="0.25">
      <c r="A661" s="38"/>
      <c r="B661" s="40" t="s">
        <v>35</v>
      </c>
      <c r="C661" s="188" t="s">
        <v>41</v>
      </c>
      <c r="D661" s="188"/>
      <c r="E661" s="188"/>
      <c r="F661" s="188"/>
      <c r="G661" s="188"/>
      <c r="H661" s="188"/>
      <c r="I661" s="188"/>
      <c r="J661" s="188"/>
      <c r="K661" s="188"/>
      <c r="L661" s="188"/>
      <c r="M661" s="188"/>
      <c r="N661" s="188"/>
      <c r="O661" s="188"/>
      <c r="P661" s="188"/>
      <c r="Q661" s="188"/>
      <c r="R661" s="188"/>
      <c r="S661" s="189"/>
      <c r="BY661" s="30"/>
      <c r="CB661" s="5" t="s">
        <v>41</v>
      </c>
      <c r="CD661" s="57"/>
      <c r="CF661" s="57"/>
    </row>
    <row r="662" spans="1:85" customFormat="1" ht="15" x14ac:dyDescent="0.25">
      <c r="A662" s="41"/>
      <c r="B662" s="42"/>
      <c r="C662" s="42"/>
      <c r="D662" s="42"/>
      <c r="E662" s="43" t="s">
        <v>431</v>
      </c>
      <c r="F662" s="44"/>
      <c r="G662" s="45"/>
      <c r="H662" s="15"/>
      <c r="I662" s="15"/>
      <c r="J662" s="15"/>
      <c r="K662" s="15"/>
      <c r="L662" s="46">
        <v>106408.59</v>
      </c>
      <c r="M662" s="47"/>
      <c r="N662" s="47"/>
      <c r="O662" s="47"/>
      <c r="P662" s="47"/>
      <c r="Q662" s="47"/>
      <c r="R662" s="15"/>
      <c r="S662" s="48"/>
      <c r="BY662" s="30"/>
      <c r="CD662" s="57"/>
      <c r="CF662" s="57"/>
    </row>
    <row r="663" spans="1:85" customFormat="1" ht="15" x14ac:dyDescent="0.25">
      <c r="A663" s="41"/>
      <c r="B663" s="42"/>
      <c r="C663" s="42"/>
      <c r="D663" s="42"/>
      <c r="E663" s="43" t="s">
        <v>432</v>
      </c>
      <c r="F663" s="44"/>
      <c r="G663" s="45"/>
      <c r="H663" s="15"/>
      <c r="I663" s="15"/>
      <c r="J663" s="15"/>
      <c r="K663" s="15"/>
      <c r="L663" s="46">
        <v>60506.85</v>
      </c>
      <c r="M663" s="47"/>
      <c r="N663" s="47"/>
      <c r="O663" s="47"/>
      <c r="P663" s="47"/>
      <c r="Q663" s="47"/>
      <c r="R663" s="15"/>
      <c r="S663" s="48"/>
      <c r="BY663" s="30"/>
      <c r="CD663" s="57"/>
      <c r="CF663" s="57"/>
    </row>
    <row r="664" spans="1:85" customFormat="1" ht="33.75" x14ac:dyDescent="0.25">
      <c r="A664" s="31" t="s">
        <v>433</v>
      </c>
      <c r="B664" s="32" t="s">
        <v>414</v>
      </c>
      <c r="C664" s="190" t="s">
        <v>415</v>
      </c>
      <c r="D664" s="190"/>
      <c r="E664" s="190"/>
      <c r="F664" s="31" t="s">
        <v>147</v>
      </c>
      <c r="G664" s="62">
        <v>0.49664000000000003</v>
      </c>
      <c r="H664" s="34">
        <v>4813.2</v>
      </c>
      <c r="I664" s="50"/>
      <c r="J664" s="50"/>
      <c r="K664" s="50"/>
      <c r="L664" s="34">
        <v>21800.7</v>
      </c>
      <c r="M664" s="50"/>
      <c r="N664" s="50"/>
      <c r="O664" s="50"/>
      <c r="P664" s="51">
        <v>0</v>
      </c>
      <c r="Q664" s="51">
        <v>0</v>
      </c>
      <c r="R664" s="51">
        <v>0</v>
      </c>
      <c r="S664" s="51">
        <v>0</v>
      </c>
      <c r="BY664" s="30"/>
      <c r="BZ664" s="5" t="s">
        <v>415</v>
      </c>
      <c r="CD664" s="57"/>
      <c r="CF664" s="57"/>
    </row>
    <row r="665" spans="1:85" customFormat="1" ht="15" x14ac:dyDescent="0.25">
      <c r="A665" s="52"/>
      <c r="B665" s="53"/>
      <c r="C665" s="191" t="s">
        <v>434</v>
      </c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2"/>
      <c r="BY665" s="30"/>
      <c r="CC665" s="6" t="s">
        <v>434</v>
      </c>
      <c r="CD665" s="57"/>
      <c r="CF665" s="57"/>
    </row>
    <row r="666" spans="1:85" customFormat="1" ht="15" x14ac:dyDescent="0.25">
      <c r="A666" s="38"/>
      <c r="B666" s="40" t="s">
        <v>35</v>
      </c>
      <c r="C666" s="188" t="s">
        <v>41</v>
      </c>
      <c r="D666" s="188"/>
      <c r="E666" s="188"/>
      <c r="F666" s="188"/>
      <c r="G666" s="188"/>
      <c r="H666" s="188"/>
      <c r="I666" s="188"/>
      <c r="J666" s="188"/>
      <c r="K666" s="188"/>
      <c r="L666" s="188"/>
      <c r="M666" s="188"/>
      <c r="N666" s="188"/>
      <c r="O666" s="188"/>
      <c r="P666" s="188"/>
      <c r="Q666" s="188"/>
      <c r="R666" s="188"/>
      <c r="S666" s="189"/>
      <c r="BY666" s="30"/>
      <c r="CB666" s="5" t="s">
        <v>41</v>
      </c>
      <c r="CD666" s="57"/>
      <c r="CF666" s="57"/>
    </row>
    <row r="667" spans="1:85" customFormat="1" ht="33.75" x14ac:dyDescent="0.25">
      <c r="A667" s="31" t="s">
        <v>435</v>
      </c>
      <c r="B667" s="32" t="s">
        <v>418</v>
      </c>
      <c r="C667" s="190" t="s">
        <v>419</v>
      </c>
      <c r="D667" s="190"/>
      <c r="E667" s="190"/>
      <c r="F667" s="31" t="s">
        <v>147</v>
      </c>
      <c r="G667" s="62">
        <v>0.81344000000000005</v>
      </c>
      <c r="H667" s="34">
        <v>25027.56</v>
      </c>
      <c r="I667" s="50"/>
      <c r="J667" s="50"/>
      <c r="K667" s="50"/>
      <c r="L667" s="34">
        <v>185668.78</v>
      </c>
      <c r="M667" s="50"/>
      <c r="N667" s="50"/>
      <c r="O667" s="50"/>
      <c r="P667" s="51">
        <v>0</v>
      </c>
      <c r="Q667" s="51">
        <v>0</v>
      </c>
      <c r="R667" s="51">
        <v>0</v>
      </c>
      <c r="S667" s="51">
        <v>0</v>
      </c>
      <c r="BY667" s="30"/>
      <c r="BZ667" s="5" t="s">
        <v>419</v>
      </c>
      <c r="CD667" s="57"/>
      <c r="CF667" s="57"/>
    </row>
    <row r="668" spans="1:85" customFormat="1" ht="15" x14ac:dyDescent="0.25">
      <c r="A668" s="52"/>
      <c r="B668" s="53"/>
      <c r="C668" s="191" t="s">
        <v>436</v>
      </c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2"/>
      <c r="BY668" s="30"/>
      <c r="CC668" s="6" t="s">
        <v>436</v>
      </c>
      <c r="CD668" s="57"/>
      <c r="CF668" s="57"/>
    </row>
    <row r="669" spans="1:85" customFormat="1" ht="15" x14ac:dyDescent="0.25">
      <c r="A669" s="38"/>
      <c r="B669" s="40" t="s">
        <v>35</v>
      </c>
      <c r="C669" s="188" t="s">
        <v>41</v>
      </c>
      <c r="D669" s="188"/>
      <c r="E669" s="188"/>
      <c r="F669" s="188"/>
      <c r="G669" s="188"/>
      <c r="H669" s="188"/>
      <c r="I669" s="188"/>
      <c r="J669" s="188"/>
      <c r="K669" s="188"/>
      <c r="L669" s="188"/>
      <c r="M669" s="188"/>
      <c r="N669" s="188"/>
      <c r="O669" s="188"/>
      <c r="P669" s="188"/>
      <c r="Q669" s="188"/>
      <c r="R669" s="188"/>
      <c r="S669" s="189"/>
      <c r="BY669" s="30"/>
      <c r="CB669" s="5" t="s">
        <v>41</v>
      </c>
      <c r="CD669" s="57"/>
      <c r="CF669" s="57"/>
    </row>
    <row r="670" spans="1:85" customFormat="1" ht="15" x14ac:dyDescent="0.25">
      <c r="A670" s="183" t="s">
        <v>53</v>
      </c>
      <c r="B670" s="183"/>
      <c r="C670" s="183"/>
      <c r="D670" s="183"/>
      <c r="E670" s="183"/>
      <c r="F670" s="183"/>
      <c r="G670" s="183"/>
      <c r="H670" s="183"/>
      <c r="I670" s="183"/>
      <c r="J670" s="183"/>
      <c r="K670" s="183"/>
      <c r="L670" s="54">
        <v>319784.17</v>
      </c>
      <c r="M670" s="54">
        <v>104068.13</v>
      </c>
      <c r="N670" s="54">
        <v>1436.01</v>
      </c>
      <c r="O670" s="71">
        <v>254.02</v>
      </c>
      <c r="P670" s="55"/>
      <c r="Q670" s="66">
        <v>193.8</v>
      </c>
      <c r="R670" s="55"/>
      <c r="S670" s="56">
        <v>0.33</v>
      </c>
      <c r="BY670" s="30"/>
      <c r="CD670" s="57" t="s">
        <v>53</v>
      </c>
      <c r="CF670" s="57"/>
    </row>
    <row r="671" spans="1:85" customFormat="1" ht="15" x14ac:dyDescent="0.25">
      <c r="A671" s="183" t="s">
        <v>54</v>
      </c>
      <c r="B671" s="183"/>
      <c r="C671" s="183"/>
      <c r="D671" s="183"/>
      <c r="E671" s="183"/>
      <c r="F671" s="183"/>
      <c r="G671" s="183"/>
      <c r="H671" s="183"/>
      <c r="I671" s="183"/>
      <c r="J671" s="183"/>
      <c r="K671" s="183"/>
      <c r="L671" s="54">
        <v>106408.59</v>
      </c>
      <c r="M671" s="58"/>
      <c r="N671" s="58"/>
      <c r="O671" s="58"/>
      <c r="P671" s="55"/>
      <c r="Q671" s="55"/>
      <c r="R671" s="55"/>
      <c r="S671" s="55"/>
      <c r="BY671" s="30"/>
      <c r="CD671" s="57" t="s">
        <v>54</v>
      </c>
      <c r="CF671" s="57"/>
    </row>
    <row r="672" spans="1:85" customFormat="1" ht="15" x14ac:dyDescent="0.25">
      <c r="A672" s="187" t="s">
        <v>55</v>
      </c>
      <c r="B672" s="187"/>
      <c r="C672" s="187"/>
      <c r="D672" s="187"/>
      <c r="E672" s="187"/>
      <c r="F672" s="187"/>
      <c r="G672" s="187"/>
      <c r="H672" s="187"/>
      <c r="I672" s="187"/>
      <c r="J672" s="187"/>
      <c r="K672" s="187"/>
      <c r="L672" s="50"/>
      <c r="M672" s="50"/>
      <c r="N672" s="50"/>
      <c r="O672" s="50"/>
      <c r="P672" s="59"/>
      <c r="Q672" s="59"/>
      <c r="R672" s="59"/>
      <c r="S672" s="59"/>
      <c r="BY672" s="30"/>
      <c r="CD672" s="57"/>
      <c r="CE672" s="5" t="s">
        <v>55</v>
      </c>
      <c r="CF672" s="57"/>
    </row>
    <row r="673" spans="1:84" customFormat="1" ht="15" x14ac:dyDescent="0.25">
      <c r="A673" s="187" t="s">
        <v>437</v>
      </c>
      <c r="B673" s="187"/>
      <c r="C673" s="187"/>
      <c r="D673" s="187"/>
      <c r="E673" s="187"/>
      <c r="F673" s="187"/>
      <c r="G673" s="187"/>
      <c r="H673" s="187"/>
      <c r="I673" s="187"/>
      <c r="J673" s="187"/>
      <c r="K673" s="187"/>
      <c r="L673" s="34">
        <v>106408.59</v>
      </c>
      <c r="M673" s="50"/>
      <c r="N673" s="50"/>
      <c r="O673" s="50"/>
      <c r="P673" s="59"/>
      <c r="Q673" s="59"/>
      <c r="R673" s="59"/>
      <c r="S673" s="59"/>
      <c r="BY673" s="30"/>
      <c r="CD673" s="57"/>
      <c r="CE673" s="5" t="s">
        <v>437</v>
      </c>
      <c r="CF673" s="57"/>
    </row>
    <row r="674" spans="1:84" customFormat="1" ht="15" x14ac:dyDescent="0.25">
      <c r="A674" s="183" t="s">
        <v>57</v>
      </c>
      <c r="B674" s="183"/>
      <c r="C674" s="183"/>
      <c r="D674" s="183"/>
      <c r="E674" s="183"/>
      <c r="F674" s="183"/>
      <c r="G674" s="183"/>
      <c r="H674" s="183"/>
      <c r="I674" s="183"/>
      <c r="J674" s="183"/>
      <c r="K674" s="183"/>
      <c r="L674" s="54">
        <v>60506.85</v>
      </c>
      <c r="M674" s="58"/>
      <c r="N674" s="58"/>
      <c r="O674" s="58"/>
      <c r="P674" s="55"/>
      <c r="Q674" s="55"/>
      <c r="R674" s="55"/>
      <c r="S674" s="55"/>
      <c r="BY674" s="30"/>
      <c r="CD674" s="57" t="s">
        <v>57</v>
      </c>
      <c r="CF674" s="57"/>
    </row>
    <row r="675" spans="1:84" customFormat="1" ht="15" x14ac:dyDescent="0.25">
      <c r="A675" s="187" t="s">
        <v>55</v>
      </c>
      <c r="B675" s="187"/>
      <c r="C675" s="187"/>
      <c r="D675" s="187"/>
      <c r="E675" s="187"/>
      <c r="F675" s="187"/>
      <c r="G675" s="187"/>
      <c r="H675" s="187"/>
      <c r="I675" s="187"/>
      <c r="J675" s="187"/>
      <c r="K675" s="187"/>
      <c r="L675" s="50"/>
      <c r="M675" s="50"/>
      <c r="N675" s="50"/>
      <c r="O675" s="50"/>
      <c r="P675" s="59"/>
      <c r="Q675" s="59"/>
      <c r="R675" s="59"/>
      <c r="S675" s="59"/>
      <c r="BY675" s="30"/>
      <c r="CD675" s="57"/>
      <c r="CE675" s="5" t="s">
        <v>55</v>
      </c>
      <c r="CF675" s="57"/>
    </row>
    <row r="676" spans="1:84" customFormat="1" ht="15" x14ac:dyDescent="0.25">
      <c r="A676" s="187" t="s">
        <v>438</v>
      </c>
      <c r="B676" s="187"/>
      <c r="C676" s="187"/>
      <c r="D676" s="187"/>
      <c r="E676" s="187"/>
      <c r="F676" s="187"/>
      <c r="G676" s="187"/>
      <c r="H676" s="187"/>
      <c r="I676" s="187"/>
      <c r="J676" s="187"/>
      <c r="K676" s="187"/>
      <c r="L676" s="34">
        <v>60506.85</v>
      </c>
      <c r="M676" s="50"/>
      <c r="N676" s="50"/>
      <c r="O676" s="50"/>
      <c r="P676" s="59"/>
      <c r="Q676" s="59"/>
      <c r="R676" s="59"/>
      <c r="S676" s="59"/>
      <c r="BY676" s="30"/>
      <c r="CD676" s="57"/>
      <c r="CE676" s="5" t="s">
        <v>438</v>
      </c>
      <c r="CF676" s="57"/>
    </row>
    <row r="677" spans="1:84" customFormat="1" ht="15" x14ac:dyDescent="0.25">
      <c r="A677" s="183" t="s">
        <v>439</v>
      </c>
      <c r="B677" s="183"/>
      <c r="C677" s="183"/>
      <c r="D677" s="183"/>
      <c r="E677" s="183"/>
      <c r="F677" s="183"/>
      <c r="G677" s="183"/>
      <c r="H677" s="183"/>
      <c r="I677" s="183"/>
      <c r="J677" s="183"/>
      <c r="K677" s="183"/>
      <c r="L677" s="58"/>
      <c r="M677" s="58"/>
      <c r="N677" s="58"/>
      <c r="O677" s="58"/>
      <c r="P677" s="55"/>
      <c r="Q677" s="55"/>
      <c r="R677" s="55"/>
      <c r="S677" s="55"/>
      <c r="BY677" s="30"/>
      <c r="CD677" s="57" t="s">
        <v>439</v>
      </c>
      <c r="CF677" s="57"/>
    </row>
    <row r="678" spans="1:84" customFormat="1" ht="15" x14ac:dyDescent="0.25">
      <c r="A678" s="187" t="s">
        <v>167</v>
      </c>
      <c r="B678" s="187"/>
      <c r="C678" s="187"/>
      <c r="D678" s="187"/>
      <c r="E678" s="187"/>
      <c r="F678" s="187"/>
      <c r="G678" s="187"/>
      <c r="H678" s="187"/>
      <c r="I678" s="187"/>
      <c r="J678" s="187"/>
      <c r="K678" s="187"/>
      <c r="L678" s="50"/>
      <c r="M678" s="50"/>
      <c r="N678" s="50"/>
      <c r="O678" s="50"/>
      <c r="P678" s="59"/>
      <c r="Q678" s="59"/>
      <c r="R678" s="59"/>
      <c r="S678" s="59"/>
      <c r="BY678" s="30"/>
      <c r="CD678" s="57"/>
      <c r="CE678" s="5" t="s">
        <v>167</v>
      </c>
      <c r="CF678" s="57"/>
    </row>
    <row r="679" spans="1:84" customFormat="1" ht="15" x14ac:dyDescent="0.25">
      <c r="A679" s="187" t="s">
        <v>440</v>
      </c>
      <c r="B679" s="187"/>
      <c r="C679" s="187"/>
      <c r="D679" s="187"/>
      <c r="E679" s="187"/>
      <c r="F679" s="187"/>
      <c r="G679" s="187"/>
      <c r="H679" s="187"/>
      <c r="I679" s="187"/>
      <c r="J679" s="187"/>
      <c r="K679" s="187"/>
      <c r="L679" s="34">
        <v>319784.17</v>
      </c>
      <c r="M679" s="34">
        <v>104068.13</v>
      </c>
      <c r="N679" s="34">
        <v>1436.01</v>
      </c>
      <c r="O679" s="35">
        <v>254.02</v>
      </c>
      <c r="P679" s="59"/>
      <c r="Q679" s="67">
        <v>193.8</v>
      </c>
      <c r="R679" s="59"/>
      <c r="S679" s="60">
        <v>0.33</v>
      </c>
      <c r="BY679" s="30"/>
      <c r="CD679" s="57"/>
      <c r="CE679" s="5" t="s">
        <v>440</v>
      </c>
      <c r="CF679" s="57"/>
    </row>
    <row r="680" spans="1:84" customFormat="1" ht="15" x14ac:dyDescent="0.25">
      <c r="A680" s="187" t="s">
        <v>441</v>
      </c>
      <c r="B680" s="187"/>
      <c r="C680" s="187"/>
      <c r="D680" s="187"/>
      <c r="E680" s="187"/>
      <c r="F680" s="187"/>
      <c r="G680" s="187"/>
      <c r="H680" s="187"/>
      <c r="I680" s="187"/>
      <c r="J680" s="187"/>
      <c r="K680" s="187"/>
      <c r="L680" s="34">
        <v>106408.59</v>
      </c>
      <c r="M680" s="50"/>
      <c r="N680" s="50"/>
      <c r="O680" s="50"/>
      <c r="P680" s="59"/>
      <c r="Q680" s="59"/>
      <c r="R680" s="59"/>
      <c r="S680" s="59"/>
      <c r="BY680" s="30"/>
      <c r="CD680" s="57"/>
      <c r="CE680" s="5" t="s">
        <v>441</v>
      </c>
      <c r="CF680" s="57"/>
    </row>
    <row r="681" spans="1:84" customFormat="1" ht="15" x14ac:dyDescent="0.25">
      <c r="A681" s="187" t="s">
        <v>442</v>
      </c>
      <c r="B681" s="187"/>
      <c r="C681" s="187"/>
      <c r="D681" s="187"/>
      <c r="E681" s="187"/>
      <c r="F681" s="187"/>
      <c r="G681" s="187"/>
      <c r="H681" s="187"/>
      <c r="I681" s="187"/>
      <c r="J681" s="187"/>
      <c r="K681" s="187"/>
      <c r="L681" s="34">
        <v>60506.85</v>
      </c>
      <c r="M681" s="50"/>
      <c r="N681" s="50"/>
      <c r="O681" s="50"/>
      <c r="P681" s="59"/>
      <c r="Q681" s="59"/>
      <c r="R681" s="59"/>
      <c r="S681" s="59"/>
      <c r="BY681" s="30"/>
      <c r="CD681" s="57"/>
      <c r="CE681" s="5" t="s">
        <v>442</v>
      </c>
      <c r="CF681" s="57"/>
    </row>
    <row r="682" spans="1:84" customFormat="1" ht="15" x14ac:dyDescent="0.25">
      <c r="A682" s="187" t="s">
        <v>64</v>
      </c>
      <c r="B682" s="187"/>
      <c r="C682" s="187"/>
      <c r="D682" s="187"/>
      <c r="E682" s="187"/>
      <c r="F682" s="187"/>
      <c r="G682" s="187"/>
      <c r="H682" s="187"/>
      <c r="I682" s="187"/>
      <c r="J682" s="187"/>
      <c r="K682" s="187"/>
      <c r="L682" s="34">
        <v>486699.61</v>
      </c>
      <c r="M682" s="50"/>
      <c r="N682" s="50"/>
      <c r="O682" s="50"/>
      <c r="P682" s="59"/>
      <c r="Q682" s="67">
        <v>193.8</v>
      </c>
      <c r="R682" s="59"/>
      <c r="S682" s="60">
        <v>0.33</v>
      </c>
      <c r="BY682" s="30"/>
      <c r="CD682" s="57"/>
      <c r="CE682" s="5" t="s">
        <v>64</v>
      </c>
      <c r="CF682" s="57"/>
    </row>
    <row r="683" spans="1:84" customFormat="1" ht="15" x14ac:dyDescent="0.25">
      <c r="A683" s="187" t="s">
        <v>67</v>
      </c>
      <c r="B683" s="187"/>
      <c r="C683" s="187"/>
      <c r="D683" s="187"/>
      <c r="E683" s="187"/>
      <c r="F683" s="187"/>
      <c r="G683" s="187"/>
      <c r="H683" s="187"/>
      <c r="I683" s="187"/>
      <c r="J683" s="187"/>
      <c r="K683" s="187"/>
      <c r="L683" s="34">
        <v>486699.61</v>
      </c>
      <c r="M683" s="50"/>
      <c r="N683" s="50"/>
      <c r="O683" s="50"/>
      <c r="P683" s="59"/>
      <c r="Q683" s="67">
        <v>193.8</v>
      </c>
      <c r="R683" s="59"/>
      <c r="S683" s="60">
        <v>0.33</v>
      </c>
      <c r="BY683" s="30"/>
      <c r="CD683" s="57"/>
      <c r="CE683" s="5" t="s">
        <v>67</v>
      </c>
      <c r="CF683" s="57"/>
    </row>
    <row r="684" spans="1:84" customFormat="1" ht="15" x14ac:dyDescent="0.25">
      <c r="A684" s="187" t="s">
        <v>68</v>
      </c>
      <c r="B684" s="187"/>
      <c r="C684" s="187"/>
      <c r="D684" s="187"/>
      <c r="E684" s="187"/>
      <c r="F684" s="187"/>
      <c r="G684" s="187"/>
      <c r="H684" s="187"/>
      <c r="I684" s="187"/>
      <c r="J684" s="187"/>
      <c r="K684" s="187"/>
      <c r="L684" s="50"/>
      <c r="M684" s="50"/>
      <c r="N684" s="50"/>
      <c r="O684" s="50"/>
      <c r="P684" s="59"/>
      <c r="Q684" s="59"/>
      <c r="R684" s="59"/>
      <c r="S684" s="59"/>
      <c r="BY684" s="30"/>
      <c r="CD684" s="57"/>
      <c r="CE684" s="5" t="s">
        <v>68</v>
      </c>
      <c r="CF684" s="57"/>
    </row>
    <row r="685" spans="1:84" customFormat="1" ht="15" x14ac:dyDescent="0.25">
      <c r="A685" s="187" t="s">
        <v>69</v>
      </c>
      <c r="B685" s="187"/>
      <c r="C685" s="187"/>
      <c r="D685" s="187"/>
      <c r="E685" s="187"/>
      <c r="F685" s="187"/>
      <c r="G685" s="187"/>
      <c r="H685" s="187"/>
      <c r="I685" s="187"/>
      <c r="J685" s="187"/>
      <c r="K685" s="187"/>
      <c r="L685" s="34">
        <v>104068.13</v>
      </c>
      <c r="M685" s="50"/>
      <c r="N685" s="50"/>
      <c r="O685" s="50"/>
      <c r="P685" s="59"/>
      <c r="Q685" s="59"/>
      <c r="R685" s="59"/>
      <c r="S685" s="59"/>
      <c r="BY685" s="30"/>
      <c r="CD685" s="57"/>
      <c r="CE685" s="5" t="s">
        <v>69</v>
      </c>
      <c r="CF685" s="57"/>
    </row>
    <row r="686" spans="1:84" customFormat="1" ht="15" x14ac:dyDescent="0.25">
      <c r="A686" s="187" t="s">
        <v>124</v>
      </c>
      <c r="B686" s="187"/>
      <c r="C686" s="187"/>
      <c r="D686" s="187"/>
      <c r="E686" s="187"/>
      <c r="F686" s="187"/>
      <c r="G686" s="187"/>
      <c r="H686" s="187"/>
      <c r="I686" s="187"/>
      <c r="J686" s="187"/>
      <c r="K686" s="187"/>
      <c r="L686" s="34">
        <v>214280.03</v>
      </c>
      <c r="M686" s="50"/>
      <c r="N686" s="50"/>
      <c r="O686" s="50"/>
      <c r="P686" s="59"/>
      <c r="Q686" s="59"/>
      <c r="R686" s="59"/>
      <c r="S686" s="59"/>
      <c r="BY686" s="30"/>
      <c r="CD686" s="57"/>
      <c r="CE686" s="5" t="s">
        <v>124</v>
      </c>
      <c r="CF686" s="57"/>
    </row>
    <row r="687" spans="1:84" customFormat="1" ht="15" x14ac:dyDescent="0.25">
      <c r="A687" s="187" t="s">
        <v>70</v>
      </c>
      <c r="B687" s="187"/>
      <c r="C687" s="187"/>
      <c r="D687" s="187"/>
      <c r="E687" s="187"/>
      <c r="F687" s="187"/>
      <c r="G687" s="187"/>
      <c r="H687" s="187"/>
      <c r="I687" s="187"/>
      <c r="J687" s="187"/>
      <c r="K687" s="187"/>
      <c r="L687" s="34">
        <v>1436.01</v>
      </c>
      <c r="M687" s="50"/>
      <c r="N687" s="50"/>
      <c r="O687" s="50"/>
      <c r="P687" s="59"/>
      <c r="Q687" s="59"/>
      <c r="R687" s="59"/>
      <c r="S687" s="59"/>
      <c r="BY687" s="30"/>
      <c r="CD687" s="57"/>
      <c r="CE687" s="5" t="s">
        <v>70</v>
      </c>
      <c r="CF687" s="57"/>
    </row>
    <row r="688" spans="1:84" customFormat="1" ht="15" x14ac:dyDescent="0.25">
      <c r="A688" s="187" t="s">
        <v>71</v>
      </c>
      <c r="B688" s="187"/>
      <c r="C688" s="187"/>
      <c r="D688" s="187"/>
      <c r="E688" s="187"/>
      <c r="F688" s="187"/>
      <c r="G688" s="187"/>
      <c r="H688" s="187"/>
      <c r="I688" s="187"/>
      <c r="J688" s="187"/>
      <c r="K688" s="187"/>
      <c r="L688" s="35">
        <v>254.02</v>
      </c>
      <c r="M688" s="50"/>
      <c r="N688" s="50"/>
      <c r="O688" s="50"/>
      <c r="P688" s="59"/>
      <c r="Q688" s="59"/>
      <c r="R688" s="59"/>
      <c r="S688" s="59"/>
      <c r="BY688" s="30"/>
      <c r="CD688" s="57"/>
      <c r="CE688" s="5" t="s">
        <v>71</v>
      </c>
      <c r="CF688" s="57"/>
    </row>
    <row r="689" spans="1:85" customFormat="1" ht="15" x14ac:dyDescent="0.25">
      <c r="A689" s="187" t="s">
        <v>72</v>
      </c>
      <c r="B689" s="187"/>
      <c r="C689" s="187"/>
      <c r="D689" s="187"/>
      <c r="E689" s="187"/>
      <c r="F689" s="187"/>
      <c r="G689" s="187"/>
      <c r="H689" s="187"/>
      <c r="I689" s="187"/>
      <c r="J689" s="187"/>
      <c r="K689" s="187"/>
      <c r="L689" s="34">
        <v>106408.59</v>
      </c>
      <c r="M689" s="50"/>
      <c r="N689" s="50"/>
      <c r="O689" s="50"/>
      <c r="P689" s="59"/>
      <c r="Q689" s="59"/>
      <c r="R689" s="59"/>
      <c r="S689" s="59"/>
      <c r="BY689" s="30"/>
      <c r="CD689" s="57"/>
      <c r="CE689" s="5" t="s">
        <v>72</v>
      </c>
      <c r="CF689" s="57"/>
    </row>
    <row r="690" spans="1:85" customFormat="1" ht="15" x14ac:dyDescent="0.25">
      <c r="A690" s="187" t="s">
        <v>73</v>
      </c>
      <c r="B690" s="187"/>
      <c r="C690" s="187"/>
      <c r="D690" s="187"/>
      <c r="E690" s="187"/>
      <c r="F690" s="187"/>
      <c r="G690" s="187"/>
      <c r="H690" s="187"/>
      <c r="I690" s="187"/>
      <c r="J690" s="187"/>
      <c r="K690" s="187"/>
      <c r="L690" s="34">
        <v>60506.85</v>
      </c>
      <c r="M690" s="50"/>
      <c r="N690" s="50"/>
      <c r="O690" s="50"/>
      <c r="P690" s="59"/>
      <c r="Q690" s="59"/>
      <c r="R690" s="59"/>
      <c r="S690" s="59"/>
      <c r="BY690" s="30"/>
      <c r="CD690" s="57"/>
      <c r="CE690" s="5" t="s">
        <v>73</v>
      </c>
      <c r="CF690" s="57"/>
    </row>
    <row r="691" spans="1:85" customFormat="1" ht="15" x14ac:dyDescent="0.25">
      <c r="A691" s="183" t="s">
        <v>443</v>
      </c>
      <c r="B691" s="183"/>
      <c r="C691" s="183"/>
      <c r="D691" s="183"/>
      <c r="E691" s="183"/>
      <c r="F691" s="183"/>
      <c r="G691" s="183"/>
      <c r="H691" s="183"/>
      <c r="I691" s="183"/>
      <c r="J691" s="183"/>
      <c r="K691" s="183"/>
      <c r="L691" s="54">
        <v>486699.61</v>
      </c>
      <c r="M691" s="58"/>
      <c r="N691" s="58"/>
      <c r="O691" s="58"/>
      <c r="P691" s="59"/>
      <c r="Q691" s="66">
        <v>193.8</v>
      </c>
      <c r="R691" s="59"/>
      <c r="S691" s="56">
        <v>0.33</v>
      </c>
      <c r="BY691" s="30"/>
      <c r="CD691" s="57"/>
      <c r="CF691" s="57" t="s">
        <v>443</v>
      </c>
    </row>
    <row r="692" spans="1:85" customFormat="1" ht="15" x14ac:dyDescent="0.25">
      <c r="A692" s="193" t="s">
        <v>444</v>
      </c>
      <c r="B692" s="193"/>
      <c r="C692" s="193"/>
      <c r="D692" s="193"/>
      <c r="E692" s="193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BY692" s="30" t="s">
        <v>444</v>
      </c>
      <c r="CD692" s="57"/>
      <c r="CF692" s="57"/>
    </row>
    <row r="693" spans="1:85" customFormat="1" ht="33.75" x14ac:dyDescent="0.25">
      <c r="A693" s="31" t="s">
        <v>445</v>
      </c>
      <c r="B693" s="32" t="s">
        <v>406</v>
      </c>
      <c r="C693" s="190" t="s">
        <v>407</v>
      </c>
      <c r="D693" s="190"/>
      <c r="E693" s="190"/>
      <c r="F693" s="31" t="s">
        <v>408</v>
      </c>
      <c r="G693" s="62">
        <v>0.11287999999999999</v>
      </c>
      <c r="H693" s="34">
        <v>3204.11</v>
      </c>
      <c r="I693" s="34">
        <v>2544.1</v>
      </c>
      <c r="J693" s="35">
        <v>90.06</v>
      </c>
      <c r="K693" s="35">
        <v>6.21</v>
      </c>
      <c r="L693" s="34">
        <v>9676.15</v>
      </c>
      <c r="M693" s="34">
        <v>8965.69</v>
      </c>
      <c r="N693" s="35">
        <v>123.72</v>
      </c>
      <c r="O693" s="35">
        <v>21.88</v>
      </c>
      <c r="P693" s="37">
        <v>147.91300000000001</v>
      </c>
      <c r="Q693" s="65">
        <v>16.7</v>
      </c>
      <c r="R693" s="37">
        <v>0.253</v>
      </c>
      <c r="S693" s="35">
        <v>0.03</v>
      </c>
      <c r="BY693" s="30"/>
      <c r="BZ693" s="5" t="s">
        <v>407</v>
      </c>
      <c r="CD693" s="57"/>
      <c r="CF693" s="57"/>
    </row>
    <row r="694" spans="1:85" customFormat="1" ht="15" x14ac:dyDescent="0.25">
      <c r="A694" s="52"/>
      <c r="B694" s="53"/>
      <c r="C694" s="191" t="s">
        <v>446</v>
      </c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2"/>
      <c r="BY694" s="30"/>
      <c r="CC694" s="6" t="s">
        <v>446</v>
      </c>
      <c r="CD694" s="57"/>
      <c r="CF694" s="57"/>
    </row>
    <row r="695" spans="1:85" customFormat="1" ht="15" x14ac:dyDescent="0.25">
      <c r="A695" s="38"/>
      <c r="B695" s="53"/>
      <c r="C695" s="191" t="s">
        <v>410</v>
      </c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2"/>
      <c r="BY695" s="30"/>
      <c r="CD695" s="57"/>
      <c r="CF695" s="57"/>
      <c r="CG695" s="6" t="s">
        <v>410</v>
      </c>
    </row>
    <row r="696" spans="1:85" customFormat="1" ht="56.25" x14ac:dyDescent="0.25">
      <c r="A696" s="38"/>
      <c r="B696" s="39" t="s">
        <v>39</v>
      </c>
      <c r="C696" s="188" t="s">
        <v>40</v>
      </c>
      <c r="D696" s="188"/>
      <c r="E696" s="188"/>
      <c r="F696" s="188"/>
      <c r="G696" s="188"/>
      <c r="H696" s="188"/>
      <c r="I696" s="188"/>
      <c r="J696" s="188"/>
      <c r="K696" s="188"/>
      <c r="L696" s="188"/>
      <c r="M696" s="188"/>
      <c r="N696" s="188"/>
      <c r="O696" s="188"/>
      <c r="P696" s="188"/>
      <c r="Q696" s="188"/>
      <c r="R696" s="188"/>
      <c r="S696" s="189"/>
      <c r="BY696" s="30"/>
      <c r="CA696" s="5" t="s">
        <v>40</v>
      </c>
      <c r="CD696" s="57"/>
      <c r="CF696" s="57"/>
    </row>
    <row r="697" spans="1:85" customFormat="1" ht="15" x14ac:dyDescent="0.25">
      <c r="A697" s="38"/>
      <c r="B697" s="40" t="s">
        <v>35</v>
      </c>
      <c r="C697" s="188" t="s">
        <v>41</v>
      </c>
      <c r="D697" s="188"/>
      <c r="E697" s="188"/>
      <c r="F697" s="188"/>
      <c r="G697" s="188"/>
      <c r="H697" s="188"/>
      <c r="I697" s="188"/>
      <c r="J697" s="188"/>
      <c r="K697" s="188"/>
      <c r="L697" s="188"/>
      <c r="M697" s="188"/>
      <c r="N697" s="188"/>
      <c r="O697" s="188"/>
      <c r="P697" s="188"/>
      <c r="Q697" s="188"/>
      <c r="R697" s="188"/>
      <c r="S697" s="189"/>
      <c r="BY697" s="30"/>
      <c r="CB697" s="5" t="s">
        <v>41</v>
      </c>
      <c r="CD697" s="57"/>
      <c r="CF697" s="57"/>
    </row>
    <row r="698" spans="1:85" customFormat="1" ht="15" x14ac:dyDescent="0.25">
      <c r="A698" s="41"/>
      <c r="B698" s="42"/>
      <c r="C698" s="42"/>
      <c r="D698" s="42"/>
      <c r="E698" s="43" t="s">
        <v>447</v>
      </c>
      <c r="F698" s="44"/>
      <c r="G698" s="45"/>
      <c r="H698" s="15"/>
      <c r="I698" s="15"/>
      <c r="J698" s="15"/>
      <c r="K698" s="15"/>
      <c r="L698" s="46">
        <v>9167.32</v>
      </c>
      <c r="M698" s="47"/>
      <c r="N698" s="47"/>
      <c r="O698" s="47"/>
      <c r="P698" s="47"/>
      <c r="Q698" s="47"/>
      <c r="R698" s="15"/>
      <c r="S698" s="48"/>
      <c r="BY698" s="30"/>
      <c r="CD698" s="57"/>
      <c r="CF698" s="57"/>
    </row>
    <row r="699" spans="1:85" customFormat="1" ht="15" x14ac:dyDescent="0.25">
      <c r="A699" s="41"/>
      <c r="B699" s="42"/>
      <c r="C699" s="42"/>
      <c r="D699" s="42"/>
      <c r="E699" s="43" t="s">
        <v>448</v>
      </c>
      <c r="F699" s="44"/>
      <c r="G699" s="45"/>
      <c r="H699" s="15"/>
      <c r="I699" s="15"/>
      <c r="J699" s="15"/>
      <c r="K699" s="15"/>
      <c r="L699" s="46">
        <v>5212.79</v>
      </c>
      <c r="M699" s="47"/>
      <c r="N699" s="47"/>
      <c r="O699" s="47"/>
      <c r="P699" s="47"/>
      <c r="Q699" s="47"/>
      <c r="R699" s="15"/>
      <c r="S699" s="48"/>
      <c r="BY699" s="30"/>
      <c r="CD699" s="57"/>
      <c r="CF699" s="57"/>
    </row>
    <row r="700" spans="1:85" customFormat="1" ht="33.75" x14ac:dyDescent="0.25">
      <c r="A700" s="31" t="s">
        <v>449</v>
      </c>
      <c r="B700" s="32" t="s">
        <v>414</v>
      </c>
      <c r="C700" s="190" t="s">
        <v>415</v>
      </c>
      <c r="D700" s="190"/>
      <c r="E700" s="190"/>
      <c r="F700" s="31" t="s">
        <v>147</v>
      </c>
      <c r="G700" s="64">
        <v>4.8800000000000003E-2</v>
      </c>
      <c r="H700" s="34">
        <v>4813.2</v>
      </c>
      <c r="I700" s="50"/>
      <c r="J700" s="50"/>
      <c r="K700" s="50"/>
      <c r="L700" s="34">
        <v>2142.14</v>
      </c>
      <c r="M700" s="50"/>
      <c r="N700" s="50"/>
      <c r="O700" s="50"/>
      <c r="P700" s="51">
        <v>0</v>
      </c>
      <c r="Q700" s="51">
        <v>0</v>
      </c>
      <c r="R700" s="51">
        <v>0</v>
      </c>
      <c r="S700" s="51">
        <v>0</v>
      </c>
      <c r="BY700" s="30"/>
      <c r="BZ700" s="5" t="s">
        <v>415</v>
      </c>
      <c r="CD700" s="57"/>
      <c r="CF700" s="57"/>
    </row>
    <row r="701" spans="1:85" customFormat="1" ht="15" x14ac:dyDescent="0.25">
      <c r="A701" s="52"/>
      <c r="B701" s="53"/>
      <c r="C701" s="191" t="s">
        <v>450</v>
      </c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2"/>
      <c r="BY701" s="30"/>
      <c r="CC701" s="6" t="s">
        <v>450</v>
      </c>
      <c r="CD701" s="57"/>
      <c r="CF701" s="57"/>
    </row>
    <row r="702" spans="1:85" customFormat="1" ht="15" x14ac:dyDescent="0.25">
      <c r="A702" s="38"/>
      <c r="B702" s="40" t="s">
        <v>35</v>
      </c>
      <c r="C702" s="188" t="s">
        <v>41</v>
      </c>
      <c r="D702" s="188"/>
      <c r="E702" s="188"/>
      <c r="F702" s="188"/>
      <c r="G702" s="188"/>
      <c r="H702" s="188"/>
      <c r="I702" s="188"/>
      <c r="J702" s="188"/>
      <c r="K702" s="188"/>
      <c r="L702" s="188"/>
      <c r="M702" s="188"/>
      <c r="N702" s="188"/>
      <c r="O702" s="188"/>
      <c r="P702" s="188"/>
      <c r="Q702" s="188"/>
      <c r="R702" s="188"/>
      <c r="S702" s="189"/>
      <c r="BY702" s="30"/>
      <c r="CB702" s="5" t="s">
        <v>41</v>
      </c>
      <c r="CD702" s="57"/>
      <c r="CF702" s="57"/>
    </row>
    <row r="703" spans="1:85" customFormat="1" ht="33.75" x14ac:dyDescent="0.25">
      <c r="A703" s="31" t="s">
        <v>451</v>
      </c>
      <c r="B703" s="32" t="s">
        <v>418</v>
      </c>
      <c r="C703" s="190" t="s">
        <v>419</v>
      </c>
      <c r="D703" s="190"/>
      <c r="E703" s="190"/>
      <c r="F703" s="31" t="s">
        <v>147</v>
      </c>
      <c r="G703" s="61">
        <v>6.4000000000000001E-2</v>
      </c>
      <c r="H703" s="34">
        <v>25027.56</v>
      </c>
      <c r="I703" s="50"/>
      <c r="J703" s="50"/>
      <c r="K703" s="50"/>
      <c r="L703" s="34">
        <v>14608.09</v>
      </c>
      <c r="M703" s="50"/>
      <c r="N703" s="50"/>
      <c r="O703" s="50"/>
      <c r="P703" s="51">
        <v>0</v>
      </c>
      <c r="Q703" s="51">
        <v>0</v>
      </c>
      <c r="R703" s="51">
        <v>0</v>
      </c>
      <c r="S703" s="51">
        <v>0</v>
      </c>
      <c r="BY703" s="30"/>
      <c r="BZ703" s="5" t="s">
        <v>419</v>
      </c>
      <c r="CD703" s="57"/>
      <c r="CF703" s="57"/>
    </row>
    <row r="704" spans="1:85" customFormat="1" ht="15" x14ac:dyDescent="0.25">
      <c r="A704" s="52"/>
      <c r="B704" s="53"/>
      <c r="C704" s="191" t="s">
        <v>452</v>
      </c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2"/>
      <c r="BY704" s="30"/>
      <c r="CC704" s="6" t="s">
        <v>452</v>
      </c>
      <c r="CD704" s="57"/>
      <c r="CF704" s="57"/>
    </row>
    <row r="705" spans="1:84" customFormat="1" ht="15" x14ac:dyDescent="0.25">
      <c r="A705" s="38"/>
      <c r="B705" s="40" t="s">
        <v>35</v>
      </c>
      <c r="C705" s="188" t="s">
        <v>41</v>
      </c>
      <c r="D705" s="188"/>
      <c r="E705" s="188"/>
      <c r="F705" s="188"/>
      <c r="G705" s="188"/>
      <c r="H705" s="188"/>
      <c r="I705" s="188"/>
      <c r="J705" s="188"/>
      <c r="K705" s="188"/>
      <c r="L705" s="188"/>
      <c r="M705" s="188"/>
      <c r="N705" s="188"/>
      <c r="O705" s="188"/>
      <c r="P705" s="188"/>
      <c r="Q705" s="188"/>
      <c r="R705" s="188"/>
      <c r="S705" s="189"/>
      <c r="BY705" s="30"/>
      <c r="CB705" s="5" t="s">
        <v>41</v>
      </c>
      <c r="CD705" s="57"/>
      <c r="CF705" s="57"/>
    </row>
    <row r="706" spans="1:84" customFormat="1" ht="15" x14ac:dyDescent="0.25">
      <c r="A706" s="183" t="s">
        <v>53</v>
      </c>
      <c r="B706" s="183"/>
      <c r="C706" s="183"/>
      <c r="D706" s="183"/>
      <c r="E706" s="183"/>
      <c r="F706" s="183"/>
      <c r="G706" s="183"/>
      <c r="H706" s="183"/>
      <c r="I706" s="183"/>
      <c r="J706" s="183"/>
      <c r="K706" s="183"/>
      <c r="L706" s="54">
        <v>26426.38</v>
      </c>
      <c r="M706" s="54">
        <v>8965.69</v>
      </c>
      <c r="N706" s="71">
        <v>123.72</v>
      </c>
      <c r="O706" s="71">
        <v>21.88</v>
      </c>
      <c r="P706" s="55"/>
      <c r="Q706" s="66">
        <v>16.7</v>
      </c>
      <c r="R706" s="55"/>
      <c r="S706" s="56">
        <v>0.03</v>
      </c>
      <c r="BY706" s="30"/>
      <c r="CD706" s="57" t="s">
        <v>53</v>
      </c>
      <c r="CF706" s="57"/>
    </row>
    <row r="707" spans="1:84" customFormat="1" ht="15" x14ac:dyDescent="0.25">
      <c r="A707" s="183" t="s">
        <v>54</v>
      </c>
      <c r="B707" s="183"/>
      <c r="C707" s="183"/>
      <c r="D707" s="183"/>
      <c r="E707" s="183"/>
      <c r="F707" s="183"/>
      <c r="G707" s="183"/>
      <c r="H707" s="183"/>
      <c r="I707" s="183"/>
      <c r="J707" s="183"/>
      <c r="K707" s="183"/>
      <c r="L707" s="54">
        <v>9167.32</v>
      </c>
      <c r="M707" s="58"/>
      <c r="N707" s="58"/>
      <c r="O707" s="58"/>
      <c r="P707" s="55"/>
      <c r="Q707" s="55"/>
      <c r="R707" s="55"/>
      <c r="S707" s="55"/>
      <c r="BY707" s="30"/>
      <c r="CD707" s="57" t="s">
        <v>54</v>
      </c>
      <c r="CF707" s="57"/>
    </row>
    <row r="708" spans="1:84" customFormat="1" ht="15" x14ac:dyDescent="0.25">
      <c r="A708" s="187" t="s">
        <v>55</v>
      </c>
      <c r="B708" s="187"/>
      <c r="C708" s="187"/>
      <c r="D708" s="187"/>
      <c r="E708" s="187"/>
      <c r="F708" s="187"/>
      <c r="G708" s="187"/>
      <c r="H708" s="187"/>
      <c r="I708" s="187"/>
      <c r="J708" s="187"/>
      <c r="K708" s="187"/>
      <c r="L708" s="50"/>
      <c r="M708" s="50"/>
      <c r="N708" s="50"/>
      <c r="O708" s="50"/>
      <c r="P708" s="59"/>
      <c r="Q708" s="59"/>
      <c r="R708" s="59"/>
      <c r="S708" s="59"/>
      <c r="BY708" s="30"/>
      <c r="CD708" s="57"/>
      <c r="CE708" s="5" t="s">
        <v>55</v>
      </c>
      <c r="CF708" s="57"/>
    </row>
    <row r="709" spans="1:84" customFormat="1" ht="15" x14ac:dyDescent="0.25">
      <c r="A709" s="187" t="s">
        <v>453</v>
      </c>
      <c r="B709" s="187"/>
      <c r="C709" s="187"/>
      <c r="D709" s="187"/>
      <c r="E709" s="187"/>
      <c r="F709" s="187"/>
      <c r="G709" s="187"/>
      <c r="H709" s="187"/>
      <c r="I709" s="187"/>
      <c r="J709" s="187"/>
      <c r="K709" s="187"/>
      <c r="L709" s="34">
        <v>9167.32</v>
      </c>
      <c r="M709" s="50"/>
      <c r="N709" s="50"/>
      <c r="O709" s="50"/>
      <c r="P709" s="59"/>
      <c r="Q709" s="59"/>
      <c r="R709" s="59"/>
      <c r="S709" s="59"/>
      <c r="BY709" s="30"/>
      <c r="CD709" s="57"/>
      <c r="CE709" s="5" t="s">
        <v>453</v>
      </c>
      <c r="CF709" s="57"/>
    </row>
    <row r="710" spans="1:84" customFormat="1" ht="15" x14ac:dyDescent="0.25">
      <c r="A710" s="183" t="s">
        <v>57</v>
      </c>
      <c r="B710" s="183"/>
      <c r="C710" s="183"/>
      <c r="D710" s="183"/>
      <c r="E710" s="183"/>
      <c r="F710" s="183"/>
      <c r="G710" s="183"/>
      <c r="H710" s="183"/>
      <c r="I710" s="183"/>
      <c r="J710" s="183"/>
      <c r="K710" s="183"/>
      <c r="L710" s="54">
        <v>5212.79</v>
      </c>
      <c r="M710" s="58"/>
      <c r="N710" s="58"/>
      <c r="O710" s="58"/>
      <c r="P710" s="55"/>
      <c r="Q710" s="55"/>
      <c r="R710" s="55"/>
      <c r="S710" s="55"/>
      <c r="BY710" s="30"/>
      <c r="CD710" s="57" t="s">
        <v>57</v>
      </c>
      <c r="CF710" s="57"/>
    </row>
    <row r="711" spans="1:84" customFormat="1" ht="15" x14ac:dyDescent="0.25">
      <c r="A711" s="187" t="s">
        <v>55</v>
      </c>
      <c r="B711" s="187"/>
      <c r="C711" s="187"/>
      <c r="D711" s="187"/>
      <c r="E711" s="187"/>
      <c r="F711" s="187"/>
      <c r="G711" s="187"/>
      <c r="H711" s="187"/>
      <c r="I711" s="187"/>
      <c r="J711" s="187"/>
      <c r="K711" s="187"/>
      <c r="L711" s="50"/>
      <c r="M711" s="50"/>
      <c r="N711" s="50"/>
      <c r="O711" s="50"/>
      <c r="P711" s="59"/>
      <c r="Q711" s="59"/>
      <c r="R711" s="59"/>
      <c r="S711" s="59"/>
      <c r="BY711" s="30"/>
      <c r="CD711" s="57"/>
      <c r="CE711" s="5" t="s">
        <v>55</v>
      </c>
      <c r="CF711" s="57"/>
    </row>
    <row r="712" spans="1:84" customFormat="1" ht="15" x14ac:dyDescent="0.25">
      <c r="A712" s="187" t="s">
        <v>454</v>
      </c>
      <c r="B712" s="187"/>
      <c r="C712" s="187"/>
      <c r="D712" s="187"/>
      <c r="E712" s="187"/>
      <c r="F712" s="187"/>
      <c r="G712" s="187"/>
      <c r="H712" s="187"/>
      <c r="I712" s="187"/>
      <c r="J712" s="187"/>
      <c r="K712" s="187"/>
      <c r="L712" s="34">
        <v>5212.79</v>
      </c>
      <c r="M712" s="50"/>
      <c r="N712" s="50"/>
      <c r="O712" s="50"/>
      <c r="P712" s="59"/>
      <c r="Q712" s="59"/>
      <c r="R712" s="59"/>
      <c r="S712" s="59"/>
      <c r="BY712" s="30"/>
      <c r="CD712" s="57"/>
      <c r="CE712" s="5" t="s">
        <v>454</v>
      </c>
      <c r="CF712" s="57"/>
    </row>
    <row r="713" spans="1:84" customFormat="1" ht="15" x14ac:dyDescent="0.25">
      <c r="A713" s="183" t="s">
        <v>455</v>
      </c>
      <c r="B713" s="183"/>
      <c r="C713" s="183"/>
      <c r="D713" s="183"/>
      <c r="E713" s="183"/>
      <c r="F713" s="183"/>
      <c r="G713" s="183"/>
      <c r="H713" s="183"/>
      <c r="I713" s="183"/>
      <c r="J713" s="183"/>
      <c r="K713" s="183"/>
      <c r="L713" s="58"/>
      <c r="M713" s="58"/>
      <c r="N713" s="58"/>
      <c r="O713" s="58"/>
      <c r="P713" s="55"/>
      <c r="Q713" s="55"/>
      <c r="R713" s="55"/>
      <c r="S713" s="55"/>
      <c r="BY713" s="30"/>
      <c r="CD713" s="57" t="s">
        <v>455</v>
      </c>
      <c r="CF713" s="57"/>
    </row>
    <row r="714" spans="1:84" customFormat="1" ht="15" x14ac:dyDescent="0.25">
      <c r="A714" s="187" t="s">
        <v>167</v>
      </c>
      <c r="B714" s="187"/>
      <c r="C714" s="187"/>
      <c r="D714" s="187"/>
      <c r="E714" s="187"/>
      <c r="F714" s="187"/>
      <c r="G714" s="187"/>
      <c r="H714" s="187"/>
      <c r="I714" s="187"/>
      <c r="J714" s="187"/>
      <c r="K714" s="187"/>
      <c r="L714" s="50"/>
      <c r="M714" s="50"/>
      <c r="N714" s="50"/>
      <c r="O714" s="50"/>
      <c r="P714" s="59"/>
      <c r="Q714" s="59"/>
      <c r="R714" s="59"/>
      <c r="S714" s="59"/>
      <c r="BY714" s="30"/>
      <c r="CD714" s="57"/>
      <c r="CE714" s="5" t="s">
        <v>167</v>
      </c>
      <c r="CF714" s="57"/>
    </row>
    <row r="715" spans="1:84" customFormat="1" ht="15" x14ac:dyDescent="0.25">
      <c r="A715" s="187" t="s">
        <v>456</v>
      </c>
      <c r="B715" s="187"/>
      <c r="C715" s="187"/>
      <c r="D715" s="187"/>
      <c r="E715" s="187"/>
      <c r="F715" s="187"/>
      <c r="G715" s="187"/>
      <c r="H715" s="187"/>
      <c r="I715" s="187"/>
      <c r="J715" s="187"/>
      <c r="K715" s="187"/>
      <c r="L715" s="34">
        <v>26426.38</v>
      </c>
      <c r="M715" s="34">
        <v>8965.69</v>
      </c>
      <c r="N715" s="35">
        <v>123.72</v>
      </c>
      <c r="O715" s="35">
        <v>21.88</v>
      </c>
      <c r="P715" s="59"/>
      <c r="Q715" s="67">
        <v>16.7</v>
      </c>
      <c r="R715" s="59"/>
      <c r="S715" s="60">
        <v>0.03</v>
      </c>
      <c r="BY715" s="30"/>
      <c r="CD715" s="57"/>
      <c r="CE715" s="5" t="s">
        <v>456</v>
      </c>
      <c r="CF715" s="57"/>
    </row>
    <row r="716" spans="1:84" customFormat="1" ht="15" x14ac:dyDescent="0.25">
      <c r="A716" s="187" t="s">
        <v>457</v>
      </c>
      <c r="B716" s="187"/>
      <c r="C716" s="187"/>
      <c r="D716" s="187"/>
      <c r="E716" s="187"/>
      <c r="F716" s="187"/>
      <c r="G716" s="187"/>
      <c r="H716" s="187"/>
      <c r="I716" s="187"/>
      <c r="J716" s="187"/>
      <c r="K716" s="187"/>
      <c r="L716" s="34">
        <v>9167.32</v>
      </c>
      <c r="M716" s="50"/>
      <c r="N716" s="50"/>
      <c r="O716" s="50"/>
      <c r="P716" s="59"/>
      <c r="Q716" s="59"/>
      <c r="R716" s="59"/>
      <c r="S716" s="59"/>
      <c r="BY716" s="30"/>
      <c r="CD716" s="57"/>
      <c r="CE716" s="5" t="s">
        <v>457</v>
      </c>
      <c r="CF716" s="57"/>
    </row>
    <row r="717" spans="1:84" customFormat="1" ht="15" x14ac:dyDescent="0.25">
      <c r="A717" s="187" t="s">
        <v>458</v>
      </c>
      <c r="B717" s="187"/>
      <c r="C717" s="187"/>
      <c r="D717" s="187"/>
      <c r="E717" s="187"/>
      <c r="F717" s="187"/>
      <c r="G717" s="187"/>
      <c r="H717" s="187"/>
      <c r="I717" s="187"/>
      <c r="J717" s="187"/>
      <c r="K717" s="187"/>
      <c r="L717" s="34">
        <v>5212.79</v>
      </c>
      <c r="M717" s="50"/>
      <c r="N717" s="50"/>
      <c r="O717" s="50"/>
      <c r="P717" s="59"/>
      <c r="Q717" s="59"/>
      <c r="R717" s="59"/>
      <c r="S717" s="59"/>
      <c r="BY717" s="30"/>
      <c r="CD717" s="57"/>
      <c r="CE717" s="5" t="s">
        <v>458</v>
      </c>
      <c r="CF717" s="57"/>
    </row>
    <row r="718" spans="1:84" customFormat="1" ht="15" x14ac:dyDescent="0.25">
      <c r="A718" s="187" t="s">
        <v>64</v>
      </c>
      <c r="B718" s="187"/>
      <c r="C718" s="187"/>
      <c r="D718" s="187"/>
      <c r="E718" s="187"/>
      <c r="F718" s="187"/>
      <c r="G718" s="187"/>
      <c r="H718" s="187"/>
      <c r="I718" s="187"/>
      <c r="J718" s="187"/>
      <c r="K718" s="187"/>
      <c r="L718" s="34">
        <v>40806.49</v>
      </c>
      <c r="M718" s="50"/>
      <c r="N718" s="50"/>
      <c r="O718" s="50"/>
      <c r="P718" s="59"/>
      <c r="Q718" s="67">
        <v>16.7</v>
      </c>
      <c r="R718" s="59"/>
      <c r="S718" s="60">
        <v>0.03</v>
      </c>
      <c r="BY718" s="30"/>
      <c r="CD718" s="57"/>
      <c r="CE718" s="5" t="s">
        <v>64</v>
      </c>
      <c r="CF718" s="57"/>
    </row>
    <row r="719" spans="1:84" customFormat="1" ht="15" x14ac:dyDescent="0.25">
      <c r="A719" s="187" t="s">
        <v>67</v>
      </c>
      <c r="B719" s="187"/>
      <c r="C719" s="187"/>
      <c r="D719" s="187"/>
      <c r="E719" s="187"/>
      <c r="F719" s="187"/>
      <c r="G719" s="187"/>
      <c r="H719" s="187"/>
      <c r="I719" s="187"/>
      <c r="J719" s="187"/>
      <c r="K719" s="187"/>
      <c r="L719" s="34">
        <v>40806.49</v>
      </c>
      <c r="M719" s="50"/>
      <c r="N719" s="50"/>
      <c r="O719" s="50"/>
      <c r="P719" s="59"/>
      <c r="Q719" s="67">
        <v>16.7</v>
      </c>
      <c r="R719" s="59"/>
      <c r="S719" s="60">
        <v>0.03</v>
      </c>
      <c r="BY719" s="30"/>
      <c r="CD719" s="57"/>
      <c r="CE719" s="5" t="s">
        <v>67</v>
      </c>
      <c r="CF719" s="57"/>
    </row>
    <row r="720" spans="1:84" customFormat="1" ht="15" x14ac:dyDescent="0.25">
      <c r="A720" s="187" t="s">
        <v>68</v>
      </c>
      <c r="B720" s="187"/>
      <c r="C720" s="187"/>
      <c r="D720" s="187"/>
      <c r="E720" s="187"/>
      <c r="F720" s="187"/>
      <c r="G720" s="187"/>
      <c r="H720" s="187"/>
      <c r="I720" s="187"/>
      <c r="J720" s="187"/>
      <c r="K720" s="187"/>
      <c r="L720" s="50"/>
      <c r="M720" s="50"/>
      <c r="N720" s="50"/>
      <c r="O720" s="50"/>
      <c r="P720" s="59"/>
      <c r="Q720" s="59"/>
      <c r="R720" s="59"/>
      <c r="S720" s="59"/>
      <c r="BY720" s="30"/>
      <c r="CD720" s="57"/>
      <c r="CE720" s="5" t="s">
        <v>68</v>
      </c>
      <c r="CF720" s="57"/>
    </row>
    <row r="721" spans="1:85" customFormat="1" ht="15" x14ac:dyDescent="0.25">
      <c r="A721" s="187" t="s">
        <v>69</v>
      </c>
      <c r="B721" s="187"/>
      <c r="C721" s="187"/>
      <c r="D721" s="187"/>
      <c r="E721" s="187"/>
      <c r="F721" s="187"/>
      <c r="G721" s="187"/>
      <c r="H721" s="187"/>
      <c r="I721" s="187"/>
      <c r="J721" s="187"/>
      <c r="K721" s="187"/>
      <c r="L721" s="34">
        <v>8965.69</v>
      </c>
      <c r="M721" s="50"/>
      <c r="N721" s="50"/>
      <c r="O721" s="50"/>
      <c r="P721" s="59"/>
      <c r="Q721" s="59"/>
      <c r="R721" s="59"/>
      <c r="S721" s="59"/>
      <c r="BY721" s="30"/>
      <c r="CD721" s="57"/>
      <c r="CE721" s="5" t="s">
        <v>69</v>
      </c>
      <c r="CF721" s="57"/>
    </row>
    <row r="722" spans="1:85" customFormat="1" ht="15" x14ac:dyDescent="0.25">
      <c r="A722" s="187" t="s">
        <v>124</v>
      </c>
      <c r="B722" s="187"/>
      <c r="C722" s="187"/>
      <c r="D722" s="187"/>
      <c r="E722" s="187"/>
      <c r="F722" s="187"/>
      <c r="G722" s="187"/>
      <c r="H722" s="187"/>
      <c r="I722" s="187"/>
      <c r="J722" s="187"/>
      <c r="K722" s="187"/>
      <c r="L722" s="34">
        <v>17336.97</v>
      </c>
      <c r="M722" s="50"/>
      <c r="N722" s="50"/>
      <c r="O722" s="50"/>
      <c r="P722" s="59"/>
      <c r="Q722" s="59"/>
      <c r="R722" s="59"/>
      <c r="S722" s="59"/>
      <c r="BY722" s="30"/>
      <c r="CD722" s="57"/>
      <c r="CE722" s="5" t="s">
        <v>124</v>
      </c>
      <c r="CF722" s="57"/>
    </row>
    <row r="723" spans="1:85" customFormat="1" ht="15" x14ac:dyDescent="0.25">
      <c r="A723" s="187" t="s">
        <v>70</v>
      </c>
      <c r="B723" s="187"/>
      <c r="C723" s="187"/>
      <c r="D723" s="187"/>
      <c r="E723" s="187"/>
      <c r="F723" s="187"/>
      <c r="G723" s="187"/>
      <c r="H723" s="187"/>
      <c r="I723" s="187"/>
      <c r="J723" s="187"/>
      <c r="K723" s="187"/>
      <c r="L723" s="35">
        <v>123.72</v>
      </c>
      <c r="M723" s="50"/>
      <c r="N723" s="50"/>
      <c r="O723" s="50"/>
      <c r="P723" s="59"/>
      <c r="Q723" s="59"/>
      <c r="R723" s="59"/>
      <c r="S723" s="59"/>
      <c r="BY723" s="30"/>
      <c r="CD723" s="57"/>
      <c r="CE723" s="5" t="s">
        <v>70</v>
      </c>
      <c r="CF723" s="57"/>
    </row>
    <row r="724" spans="1:85" customFormat="1" ht="15" x14ac:dyDescent="0.25">
      <c r="A724" s="187" t="s">
        <v>71</v>
      </c>
      <c r="B724" s="187"/>
      <c r="C724" s="187"/>
      <c r="D724" s="187"/>
      <c r="E724" s="187"/>
      <c r="F724" s="187"/>
      <c r="G724" s="187"/>
      <c r="H724" s="187"/>
      <c r="I724" s="187"/>
      <c r="J724" s="187"/>
      <c r="K724" s="187"/>
      <c r="L724" s="35">
        <v>21.88</v>
      </c>
      <c r="M724" s="50"/>
      <c r="N724" s="50"/>
      <c r="O724" s="50"/>
      <c r="P724" s="59"/>
      <c r="Q724" s="59"/>
      <c r="R724" s="59"/>
      <c r="S724" s="59"/>
      <c r="BY724" s="30"/>
      <c r="CD724" s="57"/>
      <c r="CE724" s="5" t="s">
        <v>71</v>
      </c>
      <c r="CF724" s="57"/>
    </row>
    <row r="725" spans="1:85" customFormat="1" ht="15" x14ac:dyDescent="0.25">
      <c r="A725" s="187" t="s">
        <v>72</v>
      </c>
      <c r="B725" s="187"/>
      <c r="C725" s="187"/>
      <c r="D725" s="187"/>
      <c r="E725" s="187"/>
      <c r="F725" s="187"/>
      <c r="G725" s="187"/>
      <c r="H725" s="187"/>
      <c r="I725" s="187"/>
      <c r="J725" s="187"/>
      <c r="K725" s="187"/>
      <c r="L725" s="34">
        <v>9167.32</v>
      </c>
      <c r="M725" s="50"/>
      <c r="N725" s="50"/>
      <c r="O725" s="50"/>
      <c r="P725" s="59"/>
      <c r="Q725" s="59"/>
      <c r="R725" s="59"/>
      <c r="S725" s="59"/>
      <c r="BY725" s="30"/>
      <c r="CD725" s="57"/>
      <c r="CE725" s="5" t="s">
        <v>72</v>
      </c>
      <c r="CF725" s="57"/>
    </row>
    <row r="726" spans="1:85" customFormat="1" ht="15" x14ac:dyDescent="0.25">
      <c r="A726" s="187" t="s">
        <v>73</v>
      </c>
      <c r="B726" s="187"/>
      <c r="C726" s="187"/>
      <c r="D726" s="187"/>
      <c r="E726" s="187"/>
      <c r="F726" s="187"/>
      <c r="G726" s="187"/>
      <c r="H726" s="187"/>
      <c r="I726" s="187"/>
      <c r="J726" s="187"/>
      <c r="K726" s="187"/>
      <c r="L726" s="34">
        <v>5212.79</v>
      </c>
      <c r="M726" s="50"/>
      <c r="N726" s="50"/>
      <c r="O726" s="50"/>
      <c r="P726" s="59"/>
      <c r="Q726" s="59"/>
      <c r="R726" s="59"/>
      <c r="S726" s="59"/>
      <c r="BY726" s="30"/>
      <c r="CD726" s="57"/>
      <c r="CE726" s="5" t="s">
        <v>73</v>
      </c>
      <c r="CF726" s="57"/>
    </row>
    <row r="727" spans="1:85" customFormat="1" ht="15" x14ac:dyDescent="0.25">
      <c r="A727" s="183" t="s">
        <v>459</v>
      </c>
      <c r="B727" s="183"/>
      <c r="C727" s="183"/>
      <c r="D727" s="183"/>
      <c r="E727" s="183"/>
      <c r="F727" s="183"/>
      <c r="G727" s="183"/>
      <c r="H727" s="183"/>
      <c r="I727" s="183"/>
      <c r="J727" s="183"/>
      <c r="K727" s="183"/>
      <c r="L727" s="54">
        <v>40806.49</v>
      </c>
      <c r="M727" s="58"/>
      <c r="N727" s="58"/>
      <c r="O727" s="58"/>
      <c r="P727" s="59"/>
      <c r="Q727" s="66">
        <v>16.7</v>
      </c>
      <c r="R727" s="59"/>
      <c r="S727" s="56">
        <v>0.03</v>
      </c>
      <c r="BY727" s="30"/>
      <c r="CD727" s="57"/>
      <c r="CF727" s="57" t="s">
        <v>459</v>
      </c>
    </row>
    <row r="728" spans="1:85" customFormat="1" ht="15" x14ac:dyDescent="0.25">
      <c r="A728" s="193" t="s">
        <v>460</v>
      </c>
      <c r="B728" s="193"/>
      <c r="C728" s="193"/>
      <c r="D728" s="193"/>
      <c r="E728" s="193"/>
      <c r="F728" s="193"/>
      <c r="G728" s="193"/>
      <c r="H728" s="193"/>
      <c r="I728" s="193"/>
      <c r="J728" s="193"/>
      <c r="K728" s="193"/>
      <c r="L728" s="193"/>
      <c r="M728" s="193"/>
      <c r="N728" s="193"/>
      <c r="O728" s="193"/>
      <c r="P728" s="193"/>
      <c r="Q728" s="193"/>
      <c r="R728" s="193"/>
      <c r="S728" s="193"/>
      <c r="BY728" s="30" t="s">
        <v>460</v>
      </c>
      <c r="CD728" s="57"/>
      <c r="CF728" s="57"/>
    </row>
    <row r="729" spans="1:85" customFormat="1" ht="33.75" x14ac:dyDescent="0.25">
      <c r="A729" s="31" t="s">
        <v>461</v>
      </c>
      <c r="B729" s="32" t="s">
        <v>406</v>
      </c>
      <c r="C729" s="190" t="s">
        <v>407</v>
      </c>
      <c r="D729" s="190"/>
      <c r="E729" s="190"/>
      <c r="F729" s="31" t="s">
        <v>408</v>
      </c>
      <c r="G729" s="62">
        <v>2.39872</v>
      </c>
      <c r="H729" s="34">
        <v>3204.11</v>
      </c>
      <c r="I729" s="34">
        <v>2544.1</v>
      </c>
      <c r="J729" s="35">
        <v>90.06</v>
      </c>
      <c r="K729" s="35">
        <v>6.21</v>
      </c>
      <c r="L729" s="34">
        <v>205619.96</v>
      </c>
      <c r="M729" s="34">
        <v>190522.58</v>
      </c>
      <c r="N729" s="34">
        <v>2628.97</v>
      </c>
      <c r="O729" s="35">
        <v>465.05</v>
      </c>
      <c r="P729" s="37">
        <v>147.91300000000001</v>
      </c>
      <c r="Q729" s="65">
        <v>354.8</v>
      </c>
      <c r="R729" s="37">
        <v>0.253</v>
      </c>
      <c r="S729" s="35">
        <v>0.61</v>
      </c>
      <c r="BY729" s="30"/>
      <c r="BZ729" s="5" t="s">
        <v>407</v>
      </c>
      <c r="CD729" s="57"/>
      <c r="CF729" s="57"/>
    </row>
    <row r="730" spans="1:85" customFormat="1" ht="15" x14ac:dyDescent="0.25">
      <c r="A730" s="52"/>
      <c r="B730" s="53"/>
      <c r="C730" s="191" t="s">
        <v>462</v>
      </c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2"/>
      <c r="BY730" s="30"/>
      <c r="CC730" s="6" t="s">
        <v>462</v>
      </c>
      <c r="CD730" s="57"/>
      <c r="CF730" s="57"/>
    </row>
    <row r="731" spans="1:85" customFormat="1" ht="15" x14ac:dyDescent="0.25">
      <c r="A731" s="38"/>
      <c r="B731" s="53"/>
      <c r="C731" s="191" t="s">
        <v>410</v>
      </c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2"/>
      <c r="BY731" s="30"/>
      <c r="CD731" s="57"/>
      <c r="CF731" s="57"/>
      <c r="CG731" s="6" t="s">
        <v>410</v>
      </c>
    </row>
    <row r="732" spans="1:85" customFormat="1" ht="56.25" x14ac:dyDescent="0.25">
      <c r="A732" s="38"/>
      <c r="B732" s="39" t="s">
        <v>39</v>
      </c>
      <c r="C732" s="188" t="s">
        <v>40</v>
      </c>
      <c r="D732" s="188"/>
      <c r="E732" s="188"/>
      <c r="F732" s="188"/>
      <c r="G732" s="188"/>
      <c r="H732" s="188"/>
      <c r="I732" s="188"/>
      <c r="J732" s="188"/>
      <c r="K732" s="188"/>
      <c r="L732" s="188"/>
      <c r="M732" s="188"/>
      <c r="N732" s="188"/>
      <c r="O732" s="188"/>
      <c r="P732" s="188"/>
      <c r="Q732" s="188"/>
      <c r="R732" s="188"/>
      <c r="S732" s="189"/>
      <c r="BY732" s="30"/>
      <c r="CA732" s="5" t="s">
        <v>40</v>
      </c>
      <c r="CD732" s="57"/>
      <c r="CF732" s="57"/>
    </row>
    <row r="733" spans="1:85" customFormat="1" ht="15" x14ac:dyDescent="0.25">
      <c r="A733" s="38"/>
      <c r="B733" s="40" t="s">
        <v>35</v>
      </c>
      <c r="C733" s="188" t="s">
        <v>41</v>
      </c>
      <c r="D733" s="188"/>
      <c r="E733" s="188"/>
      <c r="F733" s="188"/>
      <c r="G733" s="188"/>
      <c r="H733" s="188"/>
      <c r="I733" s="188"/>
      <c r="J733" s="188"/>
      <c r="K733" s="188"/>
      <c r="L733" s="188"/>
      <c r="M733" s="188"/>
      <c r="N733" s="188"/>
      <c r="O733" s="188"/>
      <c r="P733" s="188"/>
      <c r="Q733" s="188"/>
      <c r="R733" s="188"/>
      <c r="S733" s="189"/>
      <c r="BY733" s="30"/>
      <c r="CB733" s="5" t="s">
        <v>41</v>
      </c>
      <c r="CD733" s="57"/>
      <c r="CF733" s="57"/>
    </row>
    <row r="734" spans="1:85" customFormat="1" ht="15" x14ac:dyDescent="0.25">
      <c r="A734" s="41"/>
      <c r="B734" s="42"/>
      <c r="C734" s="42"/>
      <c r="D734" s="42"/>
      <c r="E734" s="43" t="s">
        <v>463</v>
      </c>
      <c r="F734" s="44"/>
      <c r="G734" s="45"/>
      <c r="H734" s="15"/>
      <c r="I734" s="15"/>
      <c r="J734" s="15"/>
      <c r="K734" s="15"/>
      <c r="L734" s="46">
        <v>194807.38</v>
      </c>
      <c r="M734" s="47"/>
      <c r="N734" s="47"/>
      <c r="O734" s="47"/>
      <c r="P734" s="47"/>
      <c r="Q734" s="47"/>
      <c r="R734" s="15"/>
      <c r="S734" s="48"/>
      <c r="BY734" s="30"/>
      <c r="CD734" s="57"/>
      <c r="CF734" s="57"/>
    </row>
    <row r="735" spans="1:85" customFormat="1" ht="15" x14ac:dyDescent="0.25">
      <c r="A735" s="41"/>
      <c r="B735" s="42"/>
      <c r="C735" s="42"/>
      <c r="D735" s="42"/>
      <c r="E735" s="43" t="s">
        <v>464</v>
      </c>
      <c r="F735" s="44"/>
      <c r="G735" s="45"/>
      <c r="H735" s="15"/>
      <c r="I735" s="15"/>
      <c r="J735" s="15"/>
      <c r="K735" s="15"/>
      <c r="L735" s="46">
        <v>110772.83</v>
      </c>
      <c r="M735" s="47"/>
      <c r="N735" s="47"/>
      <c r="O735" s="47"/>
      <c r="P735" s="47"/>
      <c r="Q735" s="47"/>
      <c r="R735" s="15"/>
      <c r="S735" s="48"/>
      <c r="BY735" s="30"/>
      <c r="CD735" s="57"/>
      <c r="CF735" s="57"/>
    </row>
    <row r="736" spans="1:85" customFormat="1" ht="33.75" x14ac:dyDescent="0.25">
      <c r="A736" s="31" t="s">
        <v>465</v>
      </c>
      <c r="B736" s="32" t="s">
        <v>414</v>
      </c>
      <c r="C736" s="190" t="s">
        <v>415</v>
      </c>
      <c r="D736" s="190"/>
      <c r="E736" s="190"/>
      <c r="F736" s="31" t="s">
        <v>147</v>
      </c>
      <c r="G736" s="64">
        <v>0.7712</v>
      </c>
      <c r="H736" s="34">
        <v>4813.2</v>
      </c>
      <c r="I736" s="50"/>
      <c r="J736" s="50"/>
      <c r="K736" s="50"/>
      <c r="L736" s="34">
        <v>33852.89</v>
      </c>
      <c r="M736" s="50"/>
      <c r="N736" s="50"/>
      <c r="O736" s="50"/>
      <c r="P736" s="51">
        <v>0</v>
      </c>
      <c r="Q736" s="51">
        <v>0</v>
      </c>
      <c r="R736" s="51">
        <v>0</v>
      </c>
      <c r="S736" s="51">
        <v>0</v>
      </c>
      <c r="BY736" s="30"/>
      <c r="BZ736" s="5" t="s">
        <v>415</v>
      </c>
      <c r="CD736" s="57"/>
      <c r="CF736" s="57"/>
    </row>
    <row r="737" spans="1:84" customFormat="1" ht="15" x14ac:dyDescent="0.25">
      <c r="A737" s="52"/>
      <c r="B737" s="53"/>
      <c r="C737" s="191" t="s">
        <v>466</v>
      </c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2"/>
      <c r="BY737" s="30"/>
      <c r="CC737" s="6" t="s">
        <v>466</v>
      </c>
      <c r="CD737" s="57"/>
      <c r="CF737" s="57"/>
    </row>
    <row r="738" spans="1:84" customFormat="1" ht="15" x14ac:dyDescent="0.25">
      <c r="A738" s="38"/>
      <c r="B738" s="40" t="s">
        <v>35</v>
      </c>
      <c r="C738" s="188" t="s">
        <v>41</v>
      </c>
      <c r="D738" s="188"/>
      <c r="E738" s="188"/>
      <c r="F738" s="188"/>
      <c r="G738" s="188"/>
      <c r="H738" s="188"/>
      <c r="I738" s="188"/>
      <c r="J738" s="188"/>
      <c r="K738" s="188"/>
      <c r="L738" s="188"/>
      <c r="M738" s="188"/>
      <c r="N738" s="188"/>
      <c r="O738" s="188"/>
      <c r="P738" s="188"/>
      <c r="Q738" s="188"/>
      <c r="R738" s="188"/>
      <c r="S738" s="189"/>
      <c r="BY738" s="30"/>
      <c r="CB738" s="5" t="s">
        <v>41</v>
      </c>
      <c r="CD738" s="57"/>
      <c r="CF738" s="57"/>
    </row>
    <row r="739" spans="1:84" customFormat="1" ht="33.75" x14ac:dyDescent="0.25">
      <c r="A739" s="31" t="s">
        <v>467</v>
      </c>
      <c r="B739" s="32" t="s">
        <v>418</v>
      </c>
      <c r="C739" s="190" t="s">
        <v>419</v>
      </c>
      <c r="D739" s="190"/>
      <c r="E739" s="190"/>
      <c r="F739" s="31" t="s">
        <v>147</v>
      </c>
      <c r="G739" s="62">
        <v>1.6268800000000001</v>
      </c>
      <c r="H739" s="34">
        <v>25027.56</v>
      </c>
      <c r="I739" s="50"/>
      <c r="J739" s="50"/>
      <c r="K739" s="50"/>
      <c r="L739" s="34">
        <v>371337.55</v>
      </c>
      <c r="M739" s="50"/>
      <c r="N739" s="50"/>
      <c r="O739" s="50"/>
      <c r="P739" s="51">
        <v>0</v>
      </c>
      <c r="Q739" s="51">
        <v>0</v>
      </c>
      <c r="R739" s="51">
        <v>0</v>
      </c>
      <c r="S739" s="51">
        <v>0</v>
      </c>
      <c r="BY739" s="30"/>
      <c r="BZ739" s="5" t="s">
        <v>419</v>
      </c>
      <c r="CD739" s="57"/>
      <c r="CF739" s="57"/>
    </row>
    <row r="740" spans="1:84" customFormat="1" ht="15" x14ac:dyDescent="0.25">
      <c r="A740" s="52"/>
      <c r="B740" s="53"/>
      <c r="C740" s="191" t="s">
        <v>468</v>
      </c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2"/>
      <c r="BY740" s="30"/>
      <c r="CC740" s="6" t="s">
        <v>468</v>
      </c>
      <c r="CD740" s="57"/>
      <c r="CF740" s="57"/>
    </row>
    <row r="741" spans="1:84" customFormat="1" ht="15" x14ac:dyDescent="0.25">
      <c r="A741" s="38"/>
      <c r="B741" s="40" t="s">
        <v>35</v>
      </c>
      <c r="C741" s="188" t="s">
        <v>41</v>
      </c>
      <c r="D741" s="188"/>
      <c r="E741" s="188"/>
      <c r="F741" s="188"/>
      <c r="G741" s="188"/>
      <c r="H741" s="188"/>
      <c r="I741" s="188"/>
      <c r="J741" s="188"/>
      <c r="K741" s="188"/>
      <c r="L741" s="188"/>
      <c r="M741" s="188"/>
      <c r="N741" s="188"/>
      <c r="O741" s="188"/>
      <c r="P741" s="188"/>
      <c r="Q741" s="188"/>
      <c r="R741" s="188"/>
      <c r="S741" s="189"/>
      <c r="BY741" s="30"/>
      <c r="CB741" s="5" t="s">
        <v>41</v>
      </c>
      <c r="CD741" s="57"/>
      <c r="CF741" s="57"/>
    </row>
    <row r="742" spans="1:84" customFormat="1" ht="15" x14ac:dyDescent="0.25">
      <c r="A742" s="183" t="s">
        <v>53</v>
      </c>
      <c r="B742" s="183"/>
      <c r="C742" s="183"/>
      <c r="D742" s="183"/>
      <c r="E742" s="183"/>
      <c r="F742" s="183"/>
      <c r="G742" s="183"/>
      <c r="H742" s="183"/>
      <c r="I742" s="183"/>
      <c r="J742" s="183"/>
      <c r="K742" s="183"/>
      <c r="L742" s="54">
        <v>610810.4</v>
      </c>
      <c r="M742" s="54">
        <v>190522.58</v>
      </c>
      <c r="N742" s="54">
        <v>2628.97</v>
      </c>
      <c r="O742" s="71">
        <v>465.05</v>
      </c>
      <c r="P742" s="55"/>
      <c r="Q742" s="66">
        <v>354.8</v>
      </c>
      <c r="R742" s="55"/>
      <c r="S742" s="56">
        <v>0.61</v>
      </c>
      <c r="BY742" s="30"/>
      <c r="CD742" s="57" t="s">
        <v>53</v>
      </c>
      <c r="CF742" s="57"/>
    </row>
    <row r="743" spans="1:84" customFormat="1" ht="15" x14ac:dyDescent="0.25">
      <c r="A743" s="183" t="s">
        <v>54</v>
      </c>
      <c r="B743" s="183"/>
      <c r="C743" s="183"/>
      <c r="D743" s="183"/>
      <c r="E743" s="183"/>
      <c r="F743" s="183"/>
      <c r="G743" s="183"/>
      <c r="H743" s="183"/>
      <c r="I743" s="183"/>
      <c r="J743" s="183"/>
      <c r="K743" s="183"/>
      <c r="L743" s="54">
        <v>194807.38</v>
      </c>
      <c r="M743" s="58"/>
      <c r="N743" s="58"/>
      <c r="O743" s="58"/>
      <c r="P743" s="55"/>
      <c r="Q743" s="55"/>
      <c r="R743" s="55"/>
      <c r="S743" s="55"/>
      <c r="BY743" s="30"/>
      <c r="CD743" s="57" t="s">
        <v>54</v>
      </c>
      <c r="CF743" s="57"/>
    </row>
    <row r="744" spans="1:84" customFormat="1" ht="15" x14ac:dyDescent="0.25">
      <c r="A744" s="187" t="s">
        <v>55</v>
      </c>
      <c r="B744" s="187"/>
      <c r="C744" s="187"/>
      <c r="D744" s="187"/>
      <c r="E744" s="187"/>
      <c r="F744" s="187"/>
      <c r="G744" s="187"/>
      <c r="H744" s="187"/>
      <c r="I744" s="187"/>
      <c r="J744" s="187"/>
      <c r="K744" s="187"/>
      <c r="L744" s="50"/>
      <c r="M744" s="50"/>
      <c r="N744" s="50"/>
      <c r="O744" s="50"/>
      <c r="P744" s="59"/>
      <c r="Q744" s="59"/>
      <c r="R744" s="59"/>
      <c r="S744" s="59"/>
      <c r="BY744" s="30"/>
      <c r="CD744" s="57"/>
      <c r="CE744" s="5" t="s">
        <v>55</v>
      </c>
      <c r="CF744" s="57"/>
    </row>
    <row r="745" spans="1:84" customFormat="1" ht="15" x14ac:dyDescent="0.25">
      <c r="A745" s="187" t="s">
        <v>469</v>
      </c>
      <c r="B745" s="187"/>
      <c r="C745" s="187"/>
      <c r="D745" s="187"/>
      <c r="E745" s="187"/>
      <c r="F745" s="187"/>
      <c r="G745" s="187"/>
      <c r="H745" s="187"/>
      <c r="I745" s="187"/>
      <c r="J745" s="187"/>
      <c r="K745" s="187"/>
      <c r="L745" s="34">
        <v>194807.38</v>
      </c>
      <c r="M745" s="50"/>
      <c r="N745" s="50"/>
      <c r="O745" s="50"/>
      <c r="P745" s="59"/>
      <c r="Q745" s="59"/>
      <c r="R745" s="59"/>
      <c r="S745" s="59"/>
      <c r="BY745" s="30"/>
      <c r="CD745" s="57"/>
      <c r="CE745" s="5" t="s">
        <v>469</v>
      </c>
      <c r="CF745" s="57"/>
    </row>
    <row r="746" spans="1:84" customFormat="1" ht="15" x14ac:dyDescent="0.25">
      <c r="A746" s="183" t="s">
        <v>57</v>
      </c>
      <c r="B746" s="183"/>
      <c r="C746" s="183"/>
      <c r="D746" s="183"/>
      <c r="E746" s="183"/>
      <c r="F746" s="183"/>
      <c r="G746" s="183"/>
      <c r="H746" s="183"/>
      <c r="I746" s="183"/>
      <c r="J746" s="183"/>
      <c r="K746" s="183"/>
      <c r="L746" s="54">
        <v>110772.83</v>
      </c>
      <c r="M746" s="58"/>
      <c r="N746" s="58"/>
      <c r="O746" s="58"/>
      <c r="P746" s="55"/>
      <c r="Q746" s="55"/>
      <c r="R746" s="55"/>
      <c r="S746" s="55"/>
      <c r="BY746" s="30"/>
      <c r="CD746" s="57" t="s">
        <v>57</v>
      </c>
      <c r="CF746" s="57"/>
    </row>
    <row r="747" spans="1:84" customFormat="1" ht="15" x14ac:dyDescent="0.25">
      <c r="A747" s="187" t="s">
        <v>55</v>
      </c>
      <c r="B747" s="187"/>
      <c r="C747" s="187"/>
      <c r="D747" s="187"/>
      <c r="E747" s="187"/>
      <c r="F747" s="187"/>
      <c r="G747" s="187"/>
      <c r="H747" s="187"/>
      <c r="I747" s="187"/>
      <c r="J747" s="187"/>
      <c r="K747" s="187"/>
      <c r="L747" s="50"/>
      <c r="M747" s="50"/>
      <c r="N747" s="50"/>
      <c r="O747" s="50"/>
      <c r="P747" s="59"/>
      <c r="Q747" s="59"/>
      <c r="R747" s="59"/>
      <c r="S747" s="59"/>
      <c r="BY747" s="30"/>
      <c r="CD747" s="57"/>
      <c r="CE747" s="5" t="s">
        <v>55</v>
      </c>
      <c r="CF747" s="57"/>
    </row>
    <row r="748" spans="1:84" customFormat="1" ht="15" x14ac:dyDescent="0.25">
      <c r="A748" s="187" t="s">
        <v>470</v>
      </c>
      <c r="B748" s="187"/>
      <c r="C748" s="187"/>
      <c r="D748" s="187"/>
      <c r="E748" s="187"/>
      <c r="F748" s="187"/>
      <c r="G748" s="187"/>
      <c r="H748" s="187"/>
      <c r="I748" s="187"/>
      <c r="J748" s="187"/>
      <c r="K748" s="187"/>
      <c r="L748" s="34">
        <v>110772.83</v>
      </c>
      <c r="M748" s="50"/>
      <c r="N748" s="50"/>
      <c r="O748" s="50"/>
      <c r="P748" s="59"/>
      <c r="Q748" s="59"/>
      <c r="R748" s="59"/>
      <c r="S748" s="59"/>
      <c r="BY748" s="30"/>
      <c r="CD748" s="57"/>
      <c r="CE748" s="5" t="s">
        <v>470</v>
      </c>
      <c r="CF748" s="57"/>
    </row>
    <row r="749" spans="1:84" customFormat="1" ht="15" x14ac:dyDescent="0.25">
      <c r="A749" s="183" t="s">
        <v>471</v>
      </c>
      <c r="B749" s="183"/>
      <c r="C749" s="183"/>
      <c r="D749" s="183"/>
      <c r="E749" s="183"/>
      <c r="F749" s="183"/>
      <c r="G749" s="183"/>
      <c r="H749" s="183"/>
      <c r="I749" s="183"/>
      <c r="J749" s="183"/>
      <c r="K749" s="183"/>
      <c r="L749" s="58"/>
      <c r="M749" s="58"/>
      <c r="N749" s="58"/>
      <c r="O749" s="58"/>
      <c r="P749" s="55"/>
      <c r="Q749" s="55"/>
      <c r="R749" s="55"/>
      <c r="S749" s="55"/>
      <c r="BY749" s="30"/>
      <c r="CD749" s="57" t="s">
        <v>471</v>
      </c>
      <c r="CF749" s="57"/>
    </row>
    <row r="750" spans="1:84" customFormat="1" ht="15" x14ac:dyDescent="0.25">
      <c r="A750" s="187" t="s">
        <v>167</v>
      </c>
      <c r="B750" s="187"/>
      <c r="C750" s="187"/>
      <c r="D750" s="187"/>
      <c r="E750" s="187"/>
      <c r="F750" s="187"/>
      <c r="G750" s="187"/>
      <c r="H750" s="187"/>
      <c r="I750" s="187"/>
      <c r="J750" s="187"/>
      <c r="K750" s="187"/>
      <c r="L750" s="50"/>
      <c r="M750" s="50"/>
      <c r="N750" s="50"/>
      <c r="O750" s="50"/>
      <c r="P750" s="59"/>
      <c r="Q750" s="59"/>
      <c r="R750" s="59"/>
      <c r="S750" s="59"/>
      <c r="BY750" s="30"/>
      <c r="CD750" s="57"/>
      <c r="CE750" s="5" t="s">
        <v>167</v>
      </c>
      <c r="CF750" s="57"/>
    </row>
    <row r="751" spans="1:84" customFormat="1" ht="15" x14ac:dyDescent="0.25">
      <c r="A751" s="187" t="s">
        <v>472</v>
      </c>
      <c r="B751" s="187"/>
      <c r="C751" s="187"/>
      <c r="D751" s="187"/>
      <c r="E751" s="187"/>
      <c r="F751" s="187"/>
      <c r="G751" s="187"/>
      <c r="H751" s="187"/>
      <c r="I751" s="187"/>
      <c r="J751" s="187"/>
      <c r="K751" s="187"/>
      <c r="L751" s="34">
        <v>610810.4</v>
      </c>
      <c r="M751" s="34">
        <v>190522.58</v>
      </c>
      <c r="N751" s="34">
        <v>2628.97</v>
      </c>
      <c r="O751" s="35">
        <v>465.05</v>
      </c>
      <c r="P751" s="59"/>
      <c r="Q751" s="67">
        <v>354.8</v>
      </c>
      <c r="R751" s="59"/>
      <c r="S751" s="60">
        <v>0.61</v>
      </c>
      <c r="BY751" s="30"/>
      <c r="CD751" s="57"/>
      <c r="CE751" s="5" t="s">
        <v>472</v>
      </c>
      <c r="CF751" s="57"/>
    </row>
    <row r="752" spans="1:84" customFormat="1" ht="15" x14ac:dyDescent="0.25">
      <c r="A752" s="187" t="s">
        <v>473</v>
      </c>
      <c r="B752" s="187"/>
      <c r="C752" s="187"/>
      <c r="D752" s="187"/>
      <c r="E752" s="187"/>
      <c r="F752" s="187"/>
      <c r="G752" s="187"/>
      <c r="H752" s="187"/>
      <c r="I752" s="187"/>
      <c r="J752" s="187"/>
      <c r="K752" s="187"/>
      <c r="L752" s="34">
        <v>194807.38</v>
      </c>
      <c r="M752" s="50"/>
      <c r="N752" s="50"/>
      <c r="O752" s="50"/>
      <c r="P752" s="59"/>
      <c r="Q752" s="59"/>
      <c r="R752" s="59"/>
      <c r="S752" s="59"/>
      <c r="BY752" s="30"/>
      <c r="CD752" s="57"/>
      <c r="CE752" s="5" t="s">
        <v>473</v>
      </c>
      <c r="CF752" s="57"/>
    </row>
    <row r="753" spans="1:84" customFormat="1" ht="15" x14ac:dyDescent="0.25">
      <c r="A753" s="187" t="s">
        <v>474</v>
      </c>
      <c r="B753" s="187"/>
      <c r="C753" s="187"/>
      <c r="D753" s="187"/>
      <c r="E753" s="187"/>
      <c r="F753" s="187"/>
      <c r="G753" s="187"/>
      <c r="H753" s="187"/>
      <c r="I753" s="187"/>
      <c r="J753" s="187"/>
      <c r="K753" s="187"/>
      <c r="L753" s="34">
        <v>110772.83</v>
      </c>
      <c r="M753" s="50"/>
      <c r="N753" s="50"/>
      <c r="O753" s="50"/>
      <c r="P753" s="59"/>
      <c r="Q753" s="59"/>
      <c r="R753" s="59"/>
      <c r="S753" s="59"/>
      <c r="BY753" s="30"/>
      <c r="CD753" s="57"/>
      <c r="CE753" s="5" t="s">
        <v>474</v>
      </c>
      <c r="CF753" s="57"/>
    </row>
    <row r="754" spans="1:84" customFormat="1" ht="15" x14ac:dyDescent="0.25">
      <c r="A754" s="187" t="s">
        <v>64</v>
      </c>
      <c r="B754" s="187"/>
      <c r="C754" s="187"/>
      <c r="D754" s="187"/>
      <c r="E754" s="187"/>
      <c r="F754" s="187"/>
      <c r="G754" s="187"/>
      <c r="H754" s="187"/>
      <c r="I754" s="187"/>
      <c r="J754" s="187"/>
      <c r="K754" s="187"/>
      <c r="L754" s="34">
        <v>916390.61</v>
      </c>
      <c r="M754" s="50"/>
      <c r="N754" s="50"/>
      <c r="O754" s="50"/>
      <c r="P754" s="59"/>
      <c r="Q754" s="67">
        <v>354.8</v>
      </c>
      <c r="R754" s="59"/>
      <c r="S754" s="60">
        <v>0.61</v>
      </c>
      <c r="BY754" s="30"/>
      <c r="CD754" s="57"/>
      <c r="CE754" s="5" t="s">
        <v>64</v>
      </c>
      <c r="CF754" s="57"/>
    </row>
    <row r="755" spans="1:84" customFormat="1" ht="15" x14ac:dyDescent="0.25">
      <c r="A755" s="187" t="s">
        <v>67</v>
      </c>
      <c r="B755" s="187"/>
      <c r="C755" s="187"/>
      <c r="D755" s="187"/>
      <c r="E755" s="187"/>
      <c r="F755" s="187"/>
      <c r="G755" s="187"/>
      <c r="H755" s="187"/>
      <c r="I755" s="187"/>
      <c r="J755" s="187"/>
      <c r="K755" s="187"/>
      <c r="L755" s="34">
        <v>916390.61</v>
      </c>
      <c r="M755" s="50"/>
      <c r="N755" s="50"/>
      <c r="O755" s="50"/>
      <c r="P755" s="59"/>
      <c r="Q755" s="67">
        <v>354.8</v>
      </c>
      <c r="R755" s="59"/>
      <c r="S755" s="60">
        <v>0.61</v>
      </c>
      <c r="BY755" s="30"/>
      <c r="CD755" s="57"/>
      <c r="CE755" s="5" t="s">
        <v>67</v>
      </c>
      <c r="CF755" s="57"/>
    </row>
    <row r="756" spans="1:84" customFormat="1" ht="15" x14ac:dyDescent="0.25">
      <c r="A756" s="187" t="s">
        <v>68</v>
      </c>
      <c r="B756" s="187"/>
      <c r="C756" s="187"/>
      <c r="D756" s="187"/>
      <c r="E756" s="187"/>
      <c r="F756" s="187"/>
      <c r="G756" s="187"/>
      <c r="H756" s="187"/>
      <c r="I756" s="187"/>
      <c r="J756" s="187"/>
      <c r="K756" s="187"/>
      <c r="L756" s="50"/>
      <c r="M756" s="50"/>
      <c r="N756" s="50"/>
      <c r="O756" s="50"/>
      <c r="P756" s="59"/>
      <c r="Q756" s="59"/>
      <c r="R756" s="59"/>
      <c r="S756" s="59"/>
      <c r="BY756" s="30"/>
      <c r="CD756" s="57"/>
      <c r="CE756" s="5" t="s">
        <v>68</v>
      </c>
      <c r="CF756" s="57"/>
    </row>
    <row r="757" spans="1:84" customFormat="1" ht="15" x14ac:dyDescent="0.25">
      <c r="A757" s="187" t="s">
        <v>69</v>
      </c>
      <c r="B757" s="187"/>
      <c r="C757" s="187"/>
      <c r="D757" s="187"/>
      <c r="E757" s="187"/>
      <c r="F757" s="187"/>
      <c r="G757" s="187"/>
      <c r="H757" s="187"/>
      <c r="I757" s="187"/>
      <c r="J757" s="187"/>
      <c r="K757" s="187"/>
      <c r="L757" s="34">
        <v>190522.58</v>
      </c>
      <c r="M757" s="50"/>
      <c r="N757" s="50"/>
      <c r="O757" s="50"/>
      <c r="P757" s="59"/>
      <c r="Q757" s="59"/>
      <c r="R757" s="59"/>
      <c r="S757" s="59"/>
      <c r="BY757" s="30"/>
      <c r="CD757" s="57"/>
      <c r="CE757" s="5" t="s">
        <v>69</v>
      </c>
      <c r="CF757" s="57"/>
    </row>
    <row r="758" spans="1:84" customFormat="1" ht="15" x14ac:dyDescent="0.25">
      <c r="A758" s="187" t="s">
        <v>124</v>
      </c>
      <c r="B758" s="187"/>
      <c r="C758" s="187"/>
      <c r="D758" s="187"/>
      <c r="E758" s="187"/>
      <c r="F758" s="187"/>
      <c r="G758" s="187"/>
      <c r="H758" s="187"/>
      <c r="I758" s="187"/>
      <c r="J758" s="187"/>
      <c r="K758" s="187"/>
      <c r="L758" s="34">
        <v>417658.85</v>
      </c>
      <c r="M758" s="50"/>
      <c r="N758" s="50"/>
      <c r="O758" s="50"/>
      <c r="P758" s="59"/>
      <c r="Q758" s="59"/>
      <c r="R758" s="59"/>
      <c r="S758" s="59"/>
      <c r="BY758" s="30"/>
      <c r="CD758" s="57"/>
      <c r="CE758" s="5" t="s">
        <v>124</v>
      </c>
      <c r="CF758" s="57"/>
    </row>
    <row r="759" spans="1:84" customFormat="1" ht="15" x14ac:dyDescent="0.25">
      <c r="A759" s="187" t="s">
        <v>70</v>
      </c>
      <c r="B759" s="187"/>
      <c r="C759" s="187"/>
      <c r="D759" s="187"/>
      <c r="E759" s="187"/>
      <c r="F759" s="187"/>
      <c r="G759" s="187"/>
      <c r="H759" s="187"/>
      <c r="I759" s="187"/>
      <c r="J759" s="187"/>
      <c r="K759" s="187"/>
      <c r="L759" s="34">
        <v>2628.97</v>
      </c>
      <c r="M759" s="50"/>
      <c r="N759" s="50"/>
      <c r="O759" s="50"/>
      <c r="P759" s="59"/>
      <c r="Q759" s="59"/>
      <c r="R759" s="59"/>
      <c r="S759" s="59"/>
      <c r="BY759" s="30"/>
      <c r="CD759" s="57"/>
      <c r="CE759" s="5" t="s">
        <v>70</v>
      </c>
      <c r="CF759" s="57"/>
    </row>
    <row r="760" spans="1:84" customFormat="1" ht="15" x14ac:dyDescent="0.25">
      <c r="A760" s="187" t="s">
        <v>71</v>
      </c>
      <c r="B760" s="187"/>
      <c r="C760" s="187"/>
      <c r="D760" s="187"/>
      <c r="E760" s="187"/>
      <c r="F760" s="187"/>
      <c r="G760" s="187"/>
      <c r="H760" s="187"/>
      <c r="I760" s="187"/>
      <c r="J760" s="187"/>
      <c r="K760" s="187"/>
      <c r="L760" s="35">
        <v>465.05</v>
      </c>
      <c r="M760" s="50"/>
      <c r="N760" s="50"/>
      <c r="O760" s="50"/>
      <c r="P760" s="59"/>
      <c r="Q760" s="59"/>
      <c r="R760" s="59"/>
      <c r="S760" s="59"/>
      <c r="BY760" s="30"/>
      <c r="CD760" s="57"/>
      <c r="CE760" s="5" t="s">
        <v>71</v>
      </c>
      <c r="CF760" s="57"/>
    </row>
    <row r="761" spans="1:84" customFormat="1" ht="15" x14ac:dyDescent="0.25">
      <c r="A761" s="187" t="s">
        <v>72</v>
      </c>
      <c r="B761" s="187"/>
      <c r="C761" s="187"/>
      <c r="D761" s="187"/>
      <c r="E761" s="187"/>
      <c r="F761" s="187"/>
      <c r="G761" s="187"/>
      <c r="H761" s="187"/>
      <c r="I761" s="187"/>
      <c r="J761" s="187"/>
      <c r="K761" s="187"/>
      <c r="L761" s="34">
        <v>194807.38</v>
      </c>
      <c r="M761" s="50"/>
      <c r="N761" s="50"/>
      <c r="O761" s="50"/>
      <c r="P761" s="59"/>
      <c r="Q761" s="59"/>
      <c r="R761" s="59"/>
      <c r="S761" s="59"/>
      <c r="BY761" s="30"/>
      <c r="CD761" s="57"/>
      <c r="CE761" s="5" t="s">
        <v>72</v>
      </c>
      <c r="CF761" s="57"/>
    </row>
    <row r="762" spans="1:84" customFormat="1" ht="15" x14ac:dyDescent="0.25">
      <c r="A762" s="187" t="s">
        <v>73</v>
      </c>
      <c r="B762" s="187"/>
      <c r="C762" s="187"/>
      <c r="D762" s="187"/>
      <c r="E762" s="187"/>
      <c r="F762" s="187"/>
      <c r="G762" s="187"/>
      <c r="H762" s="187"/>
      <c r="I762" s="187"/>
      <c r="J762" s="187"/>
      <c r="K762" s="187"/>
      <c r="L762" s="34">
        <v>110772.83</v>
      </c>
      <c r="M762" s="50"/>
      <c r="N762" s="50"/>
      <c r="O762" s="50"/>
      <c r="P762" s="59"/>
      <c r="Q762" s="59"/>
      <c r="R762" s="59"/>
      <c r="S762" s="59"/>
      <c r="BY762" s="30"/>
      <c r="CD762" s="57"/>
      <c r="CE762" s="5" t="s">
        <v>73</v>
      </c>
      <c r="CF762" s="57"/>
    </row>
    <row r="763" spans="1:84" customFormat="1" ht="15" x14ac:dyDescent="0.25">
      <c r="A763" s="183" t="s">
        <v>475</v>
      </c>
      <c r="B763" s="183"/>
      <c r="C763" s="183"/>
      <c r="D763" s="183"/>
      <c r="E763" s="183"/>
      <c r="F763" s="183"/>
      <c r="G763" s="183"/>
      <c r="H763" s="183"/>
      <c r="I763" s="183"/>
      <c r="J763" s="183"/>
      <c r="K763" s="183"/>
      <c r="L763" s="54">
        <v>916390.61</v>
      </c>
      <c r="M763" s="58"/>
      <c r="N763" s="58"/>
      <c r="O763" s="58"/>
      <c r="P763" s="59"/>
      <c r="Q763" s="66">
        <v>354.8</v>
      </c>
      <c r="R763" s="59"/>
      <c r="S763" s="56">
        <v>0.61</v>
      </c>
      <c r="BY763" s="30"/>
      <c r="CD763" s="57"/>
      <c r="CF763" s="57" t="s">
        <v>475</v>
      </c>
    </row>
    <row r="764" spans="1:84" customFormat="1" ht="15" x14ac:dyDescent="0.25">
      <c r="A764" s="193" t="s">
        <v>476</v>
      </c>
      <c r="B764" s="193"/>
      <c r="C764" s="193"/>
      <c r="D764" s="193"/>
      <c r="E764" s="193"/>
      <c r="F764" s="193"/>
      <c r="G764" s="193"/>
      <c r="H764" s="193"/>
      <c r="I764" s="193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BY764" s="30" t="s">
        <v>476</v>
      </c>
      <c r="CD764" s="57"/>
      <c r="CF764" s="57"/>
    </row>
    <row r="765" spans="1:84" customFormat="1" ht="15" x14ac:dyDescent="0.25">
      <c r="A765" s="31" t="s">
        <v>477</v>
      </c>
      <c r="B765" s="32"/>
      <c r="C765" s="190" t="s">
        <v>478</v>
      </c>
      <c r="D765" s="190"/>
      <c r="E765" s="190"/>
      <c r="F765" s="31" t="s">
        <v>147</v>
      </c>
      <c r="G765" s="49">
        <v>40.86</v>
      </c>
      <c r="H765" s="34"/>
      <c r="I765" s="50"/>
      <c r="J765" s="50"/>
      <c r="K765" s="50"/>
      <c r="L765" s="50"/>
      <c r="M765" s="50"/>
      <c r="N765" s="50"/>
      <c r="O765" s="50"/>
      <c r="P765" s="51">
        <v>0</v>
      </c>
      <c r="Q765" s="51">
        <v>0</v>
      </c>
      <c r="R765" s="51">
        <v>0</v>
      </c>
      <c r="S765" s="51">
        <v>0</v>
      </c>
      <c r="BY765" s="30"/>
      <c r="BZ765" s="5" t="s">
        <v>478</v>
      </c>
      <c r="CD765" s="57"/>
      <c r="CF765" s="57"/>
    </row>
    <row r="766" spans="1:84" customFormat="1" ht="15" x14ac:dyDescent="0.25">
      <c r="A766" s="38"/>
      <c r="B766" s="40" t="s">
        <v>49</v>
      </c>
      <c r="C766" s="188" t="s">
        <v>50</v>
      </c>
      <c r="D766" s="188"/>
      <c r="E766" s="188"/>
      <c r="F766" s="188"/>
      <c r="G766" s="188"/>
      <c r="H766" s="188"/>
      <c r="I766" s="188"/>
      <c r="J766" s="188"/>
      <c r="K766" s="188"/>
      <c r="L766" s="188"/>
      <c r="M766" s="188"/>
      <c r="N766" s="188"/>
      <c r="O766" s="188"/>
      <c r="P766" s="188"/>
      <c r="Q766" s="188"/>
      <c r="R766" s="188"/>
      <c r="S766" s="189"/>
      <c r="BY766" s="30"/>
      <c r="CB766" s="5" t="s">
        <v>50</v>
      </c>
      <c r="CD766" s="57"/>
      <c r="CF766" s="57"/>
    </row>
    <row r="767" spans="1:84" customFormat="1" ht="33.75" x14ac:dyDescent="0.25">
      <c r="A767" s="31" t="s">
        <v>479</v>
      </c>
      <c r="B767" s="32" t="s">
        <v>480</v>
      </c>
      <c r="C767" s="190" t="s">
        <v>481</v>
      </c>
      <c r="D767" s="190"/>
      <c r="E767" s="190"/>
      <c r="F767" s="31" t="s">
        <v>47</v>
      </c>
      <c r="G767" s="49">
        <v>40.86</v>
      </c>
      <c r="H767" s="34">
        <v>32.6</v>
      </c>
      <c r="I767" s="50"/>
      <c r="J767" s="50"/>
      <c r="K767" s="50"/>
      <c r="L767" s="34">
        <v>16210.88</v>
      </c>
      <c r="M767" s="50"/>
      <c r="N767" s="50"/>
      <c r="O767" s="50"/>
      <c r="P767" s="51">
        <v>0</v>
      </c>
      <c r="Q767" s="51">
        <v>0</v>
      </c>
      <c r="R767" s="51">
        <v>0</v>
      </c>
      <c r="S767" s="51">
        <v>0</v>
      </c>
      <c r="BY767" s="30"/>
      <c r="BZ767" s="5" t="s">
        <v>481</v>
      </c>
      <c r="CD767" s="57"/>
      <c r="CF767" s="57"/>
    </row>
    <row r="768" spans="1:84" customFormat="1" ht="15" x14ac:dyDescent="0.25">
      <c r="A768" s="38"/>
      <c r="B768" s="40" t="s">
        <v>49</v>
      </c>
      <c r="C768" s="188" t="s">
        <v>50</v>
      </c>
      <c r="D768" s="188"/>
      <c r="E768" s="188"/>
      <c r="F768" s="188"/>
      <c r="G768" s="188"/>
      <c r="H768" s="188"/>
      <c r="I768" s="188"/>
      <c r="J768" s="188"/>
      <c r="K768" s="188"/>
      <c r="L768" s="188"/>
      <c r="M768" s="188"/>
      <c r="N768" s="188"/>
      <c r="O768" s="188"/>
      <c r="P768" s="188"/>
      <c r="Q768" s="188"/>
      <c r="R768" s="188"/>
      <c r="S768" s="189"/>
      <c r="BY768" s="30"/>
      <c r="CB768" s="5" t="s">
        <v>50</v>
      </c>
      <c r="CD768" s="57"/>
      <c r="CF768" s="57"/>
    </row>
    <row r="769" spans="1:84" customFormat="1" ht="112.5" x14ac:dyDescent="0.25">
      <c r="A769" s="31" t="s">
        <v>482</v>
      </c>
      <c r="B769" s="32" t="s">
        <v>483</v>
      </c>
      <c r="C769" s="190" t="s">
        <v>484</v>
      </c>
      <c r="D769" s="190"/>
      <c r="E769" s="190"/>
      <c r="F769" s="31" t="s">
        <v>47</v>
      </c>
      <c r="G769" s="49">
        <v>-40.86</v>
      </c>
      <c r="H769" s="34">
        <v>47.02</v>
      </c>
      <c r="I769" s="50"/>
      <c r="J769" s="50"/>
      <c r="K769" s="50"/>
      <c r="L769" s="34">
        <v>-23381.46</v>
      </c>
      <c r="M769" s="50"/>
      <c r="N769" s="50"/>
      <c r="O769" s="50"/>
      <c r="P769" s="51">
        <v>0</v>
      </c>
      <c r="Q769" s="51">
        <v>0</v>
      </c>
      <c r="R769" s="51">
        <v>0</v>
      </c>
      <c r="S769" s="51">
        <v>0</v>
      </c>
      <c r="BY769" s="30"/>
      <c r="BZ769" s="5" t="s">
        <v>484</v>
      </c>
      <c r="CD769" s="57"/>
      <c r="CF769" s="57"/>
    </row>
    <row r="770" spans="1:84" customFormat="1" ht="15" x14ac:dyDescent="0.25">
      <c r="A770" s="38"/>
      <c r="B770" s="40" t="s">
        <v>49</v>
      </c>
      <c r="C770" s="188" t="s">
        <v>50</v>
      </c>
      <c r="D770" s="188"/>
      <c r="E770" s="188"/>
      <c r="F770" s="188"/>
      <c r="G770" s="188"/>
      <c r="H770" s="188"/>
      <c r="I770" s="188"/>
      <c r="J770" s="188"/>
      <c r="K770" s="188"/>
      <c r="L770" s="188"/>
      <c r="M770" s="188"/>
      <c r="N770" s="188"/>
      <c r="O770" s="188"/>
      <c r="P770" s="188"/>
      <c r="Q770" s="188"/>
      <c r="R770" s="188"/>
      <c r="S770" s="189"/>
      <c r="BY770" s="30"/>
      <c r="CB770" s="5" t="s">
        <v>50</v>
      </c>
      <c r="CD770" s="57"/>
      <c r="CF770" s="57"/>
    </row>
    <row r="771" spans="1:84" customFormat="1" ht="112.5" x14ac:dyDescent="0.25">
      <c r="A771" s="31" t="s">
        <v>485</v>
      </c>
      <c r="B771" s="32" t="s">
        <v>486</v>
      </c>
      <c r="C771" s="190" t="s">
        <v>487</v>
      </c>
      <c r="D771" s="190"/>
      <c r="E771" s="190"/>
      <c r="F771" s="31" t="s">
        <v>47</v>
      </c>
      <c r="G771" s="49">
        <v>40.86</v>
      </c>
      <c r="H771" s="34">
        <v>139.38</v>
      </c>
      <c r="I771" s="50"/>
      <c r="J771" s="50"/>
      <c r="K771" s="50"/>
      <c r="L771" s="34">
        <v>69308.960000000006</v>
      </c>
      <c r="M771" s="50"/>
      <c r="N771" s="50"/>
      <c r="O771" s="50"/>
      <c r="P771" s="51">
        <v>0</v>
      </c>
      <c r="Q771" s="51">
        <v>0</v>
      </c>
      <c r="R771" s="51">
        <v>0</v>
      </c>
      <c r="S771" s="51">
        <v>0</v>
      </c>
      <c r="BY771" s="30"/>
      <c r="BZ771" s="5" t="s">
        <v>487</v>
      </c>
      <c r="CD771" s="57"/>
      <c r="CF771" s="57"/>
    </row>
    <row r="772" spans="1:84" customFormat="1" ht="15" x14ac:dyDescent="0.25">
      <c r="A772" s="38"/>
      <c r="B772" s="40" t="s">
        <v>49</v>
      </c>
      <c r="C772" s="188" t="s">
        <v>50</v>
      </c>
      <c r="D772" s="188"/>
      <c r="E772" s="188"/>
      <c r="F772" s="188"/>
      <c r="G772" s="188"/>
      <c r="H772" s="188"/>
      <c r="I772" s="188"/>
      <c r="J772" s="188"/>
      <c r="K772" s="188"/>
      <c r="L772" s="188"/>
      <c r="M772" s="188"/>
      <c r="N772" s="188"/>
      <c r="O772" s="188"/>
      <c r="P772" s="188"/>
      <c r="Q772" s="188"/>
      <c r="R772" s="188"/>
      <c r="S772" s="189"/>
      <c r="BY772" s="30"/>
      <c r="CB772" s="5" t="s">
        <v>50</v>
      </c>
      <c r="CD772" s="57"/>
      <c r="CF772" s="57"/>
    </row>
    <row r="773" spans="1:84" customFormat="1" ht="33.75" x14ac:dyDescent="0.25">
      <c r="A773" s="31" t="s">
        <v>488</v>
      </c>
      <c r="B773" s="32" t="s">
        <v>489</v>
      </c>
      <c r="C773" s="190" t="s">
        <v>490</v>
      </c>
      <c r="D773" s="190"/>
      <c r="E773" s="190"/>
      <c r="F773" s="31" t="s">
        <v>47</v>
      </c>
      <c r="G773" s="49">
        <v>40.86</v>
      </c>
      <c r="H773" s="34">
        <v>32.6</v>
      </c>
      <c r="I773" s="50"/>
      <c r="J773" s="50"/>
      <c r="K773" s="50"/>
      <c r="L773" s="34">
        <v>16210.88</v>
      </c>
      <c r="M773" s="50"/>
      <c r="N773" s="50"/>
      <c r="O773" s="50"/>
      <c r="P773" s="51">
        <v>0</v>
      </c>
      <c r="Q773" s="51">
        <v>0</v>
      </c>
      <c r="R773" s="51">
        <v>0</v>
      </c>
      <c r="S773" s="51">
        <v>0</v>
      </c>
      <c r="BY773" s="30"/>
      <c r="BZ773" s="5" t="s">
        <v>490</v>
      </c>
      <c r="CD773" s="57"/>
      <c r="CF773" s="57"/>
    </row>
    <row r="774" spans="1:84" customFormat="1" ht="15" x14ac:dyDescent="0.25">
      <c r="A774" s="38"/>
      <c r="B774" s="40" t="s">
        <v>49</v>
      </c>
      <c r="C774" s="188" t="s">
        <v>50</v>
      </c>
      <c r="D774" s="188"/>
      <c r="E774" s="188"/>
      <c r="F774" s="188"/>
      <c r="G774" s="188"/>
      <c r="H774" s="188"/>
      <c r="I774" s="188"/>
      <c r="J774" s="188"/>
      <c r="K774" s="188"/>
      <c r="L774" s="188"/>
      <c r="M774" s="188"/>
      <c r="N774" s="188"/>
      <c r="O774" s="188"/>
      <c r="P774" s="188"/>
      <c r="Q774" s="188"/>
      <c r="R774" s="188"/>
      <c r="S774" s="189"/>
      <c r="BY774" s="30"/>
      <c r="CB774" s="5" t="s">
        <v>50</v>
      </c>
      <c r="CD774" s="57"/>
      <c r="CF774" s="57"/>
    </row>
    <row r="775" spans="1:84" customFormat="1" ht="15" x14ac:dyDescent="0.25">
      <c r="A775" s="31" t="s">
        <v>491</v>
      </c>
      <c r="B775" s="32"/>
      <c r="C775" s="190" t="s">
        <v>492</v>
      </c>
      <c r="D775" s="190"/>
      <c r="E775" s="190"/>
      <c r="F775" s="31" t="s">
        <v>147</v>
      </c>
      <c r="G775" s="61">
        <v>1397.328</v>
      </c>
      <c r="H775" s="34"/>
      <c r="I775" s="50"/>
      <c r="J775" s="50"/>
      <c r="K775" s="50"/>
      <c r="L775" s="50"/>
      <c r="M775" s="50"/>
      <c r="N775" s="50"/>
      <c r="O775" s="50"/>
      <c r="P775" s="51">
        <v>0</v>
      </c>
      <c r="Q775" s="51">
        <v>0</v>
      </c>
      <c r="R775" s="51">
        <v>0</v>
      </c>
      <c r="S775" s="51">
        <v>0</v>
      </c>
      <c r="BY775" s="30"/>
      <c r="BZ775" s="5" t="s">
        <v>492</v>
      </c>
      <c r="CD775" s="57"/>
      <c r="CF775" s="57"/>
    </row>
    <row r="776" spans="1:84" customFormat="1" ht="15" x14ac:dyDescent="0.25">
      <c r="A776" s="52"/>
      <c r="B776" s="53"/>
      <c r="C776" s="191" t="s">
        <v>493</v>
      </c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2"/>
      <c r="BY776" s="30"/>
      <c r="CC776" s="6" t="s">
        <v>493</v>
      </c>
      <c r="CD776" s="57"/>
      <c r="CF776" s="57"/>
    </row>
    <row r="777" spans="1:84" customFormat="1" ht="15" x14ac:dyDescent="0.25">
      <c r="A777" s="38"/>
      <c r="B777" s="40" t="s">
        <v>49</v>
      </c>
      <c r="C777" s="188" t="s">
        <v>50</v>
      </c>
      <c r="D777" s="188"/>
      <c r="E777" s="188"/>
      <c r="F777" s="188"/>
      <c r="G777" s="188"/>
      <c r="H777" s="188"/>
      <c r="I777" s="188"/>
      <c r="J777" s="188"/>
      <c r="K777" s="188"/>
      <c r="L777" s="188"/>
      <c r="M777" s="188"/>
      <c r="N777" s="188"/>
      <c r="O777" s="188"/>
      <c r="P777" s="188"/>
      <c r="Q777" s="188"/>
      <c r="R777" s="188"/>
      <c r="S777" s="189"/>
      <c r="BY777" s="30"/>
      <c r="CB777" s="5" t="s">
        <v>50</v>
      </c>
      <c r="CD777" s="57"/>
      <c r="CF777" s="57"/>
    </row>
    <row r="778" spans="1:84" customFormat="1" ht="45" x14ac:dyDescent="0.25">
      <c r="A778" s="31" t="s">
        <v>494</v>
      </c>
      <c r="B778" s="32" t="s">
        <v>495</v>
      </c>
      <c r="C778" s="190" t="s">
        <v>496</v>
      </c>
      <c r="D778" s="190"/>
      <c r="E778" s="190"/>
      <c r="F778" s="31" t="s">
        <v>47</v>
      </c>
      <c r="G778" s="61">
        <v>-1397.328</v>
      </c>
      <c r="H778" s="34">
        <v>25.45</v>
      </c>
      <c r="I778" s="50"/>
      <c r="J778" s="50"/>
      <c r="K778" s="50"/>
      <c r="L778" s="34">
        <v>-432789.51</v>
      </c>
      <c r="M778" s="50"/>
      <c r="N778" s="50"/>
      <c r="O778" s="50"/>
      <c r="P778" s="51">
        <v>0</v>
      </c>
      <c r="Q778" s="51">
        <v>0</v>
      </c>
      <c r="R778" s="51">
        <v>0</v>
      </c>
      <c r="S778" s="51">
        <v>0</v>
      </c>
      <c r="BY778" s="30"/>
      <c r="BZ778" s="5" t="s">
        <v>496</v>
      </c>
      <c r="CD778" s="57"/>
      <c r="CF778" s="57"/>
    </row>
    <row r="779" spans="1:84" customFormat="1" ht="15" x14ac:dyDescent="0.25">
      <c r="A779" s="38"/>
      <c r="B779" s="40" t="s">
        <v>49</v>
      </c>
      <c r="C779" s="188" t="s">
        <v>50</v>
      </c>
      <c r="D779" s="188"/>
      <c r="E779" s="188"/>
      <c r="F779" s="188"/>
      <c r="G779" s="188"/>
      <c r="H779" s="188"/>
      <c r="I779" s="188"/>
      <c r="J779" s="188"/>
      <c r="K779" s="188"/>
      <c r="L779" s="188"/>
      <c r="M779" s="188"/>
      <c r="N779" s="188"/>
      <c r="O779" s="188"/>
      <c r="P779" s="188"/>
      <c r="Q779" s="188"/>
      <c r="R779" s="188"/>
      <c r="S779" s="189"/>
      <c r="BY779" s="30"/>
      <c r="CB779" s="5" t="s">
        <v>50</v>
      </c>
      <c r="CD779" s="57"/>
      <c r="CF779" s="57"/>
    </row>
    <row r="780" spans="1:84" customFormat="1" ht="45" x14ac:dyDescent="0.25">
      <c r="A780" s="31" t="s">
        <v>497</v>
      </c>
      <c r="B780" s="32" t="s">
        <v>498</v>
      </c>
      <c r="C780" s="190" t="s">
        <v>499</v>
      </c>
      <c r="D780" s="190"/>
      <c r="E780" s="190"/>
      <c r="F780" s="31" t="s">
        <v>47</v>
      </c>
      <c r="G780" s="61">
        <v>1397.328</v>
      </c>
      <c r="H780" s="34">
        <v>36.75</v>
      </c>
      <c r="I780" s="50"/>
      <c r="J780" s="50"/>
      <c r="K780" s="50"/>
      <c r="L780" s="34">
        <v>624951.44999999995</v>
      </c>
      <c r="M780" s="50"/>
      <c r="N780" s="50"/>
      <c r="O780" s="50"/>
      <c r="P780" s="51">
        <v>0</v>
      </c>
      <c r="Q780" s="51">
        <v>0</v>
      </c>
      <c r="R780" s="51">
        <v>0</v>
      </c>
      <c r="S780" s="51">
        <v>0</v>
      </c>
      <c r="BY780" s="30"/>
      <c r="BZ780" s="5" t="s">
        <v>499</v>
      </c>
      <c r="CD780" s="57"/>
      <c r="CF780" s="57"/>
    </row>
    <row r="781" spans="1:84" customFormat="1" ht="15" x14ac:dyDescent="0.25">
      <c r="A781" s="38"/>
      <c r="B781" s="40" t="s">
        <v>49</v>
      </c>
      <c r="C781" s="188" t="s">
        <v>50</v>
      </c>
      <c r="D781" s="188"/>
      <c r="E781" s="188"/>
      <c r="F781" s="188"/>
      <c r="G781" s="188"/>
      <c r="H781" s="188"/>
      <c r="I781" s="188"/>
      <c r="J781" s="188"/>
      <c r="K781" s="188"/>
      <c r="L781" s="188"/>
      <c r="M781" s="188"/>
      <c r="N781" s="188"/>
      <c r="O781" s="188"/>
      <c r="P781" s="188"/>
      <c r="Q781" s="188"/>
      <c r="R781" s="188"/>
      <c r="S781" s="189"/>
      <c r="BY781" s="30"/>
      <c r="CB781" s="5" t="s">
        <v>50</v>
      </c>
      <c r="CD781" s="57"/>
      <c r="CF781" s="57"/>
    </row>
    <row r="782" spans="1:84" customFormat="1" ht="15" x14ac:dyDescent="0.25">
      <c r="A782" s="31" t="s">
        <v>500</v>
      </c>
      <c r="B782" s="32"/>
      <c r="C782" s="190" t="s">
        <v>501</v>
      </c>
      <c r="D782" s="190"/>
      <c r="E782" s="190"/>
      <c r="F782" s="31" t="s">
        <v>147</v>
      </c>
      <c r="G782" s="62">
        <v>2.5142600000000002</v>
      </c>
      <c r="H782" s="34"/>
      <c r="I782" s="50"/>
      <c r="J782" s="50"/>
      <c r="K782" s="50"/>
      <c r="L782" s="50"/>
      <c r="M782" s="50"/>
      <c r="N782" s="50"/>
      <c r="O782" s="50"/>
      <c r="P782" s="51">
        <v>0</v>
      </c>
      <c r="Q782" s="51">
        <v>0</v>
      </c>
      <c r="R782" s="51">
        <v>0</v>
      </c>
      <c r="S782" s="51">
        <v>0</v>
      </c>
      <c r="BY782" s="30"/>
      <c r="BZ782" s="5" t="s">
        <v>501</v>
      </c>
      <c r="CD782" s="57"/>
      <c r="CF782" s="57"/>
    </row>
    <row r="783" spans="1:84" customFormat="1" ht="15" x14ac:dyDescent="0.25">
      <c r="A783" s="52"/>
      <c r="B783" s="53"/>
      <c r="C783" s="191" t="s">
        <v>502</v>
      </c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2"/>
      <c r="BY783" s="30"/>
      <c r="CC783" s="6" t="s">
        <v>502</v>
      </c>
      <c r="CD783" s="57"/>
      <c r="CF783" s="57"/>
    </row>
    <row r="784" spans="1:84" customFormat="1" ht="15" x14ac:dyDescent="0.25">
      <c r="A784" s="38"/>
      <c r="B784" s="40" t="s">
        <v>49</v>
      </c>
      <c r="C784" s="188" t="s">
        <v>50</v>
      </c>
      <c r="D784" s="188"/>
      <c r="E784" s="188"/>
      <c r="F784" s="188"/>
      <c r="G784" s="188"/>
      <c r="H784" s="188"/>
      <c r="I784" s="188"/>
      <c r="J784" s="188"/>
      <c r="K784" s="188"/>
      <c r="L784" s="188"/>
      <c r="M784" s="188"/>
      <c r="N784" s="188"/>
      <c r="O784" s="188"/>
      <c r="P784" s="188"/>
      <c r="Q784" s="188"/>
      <c r="R784" s="188"/>
      <c r="S784" s="189"/>
      <c r="BY784" s="30"/>
      <c r="CB784" s="5" t="s">
        <v>50</v>
      </c>
      <c r="CD784" s="57"/>
      <c r="CF784" s="57"/>
    </row>
    <row r="785" spans="1:84" customFormat="1" ht="33.75" x14ac:dyDescent="0.25">
      <c r="A785" s="31" t="s">
        <v>503</v>
      </c>
      <c r="B785" s="32" t="s">
        <v>480</v>
      </c>
      <c r="C785" s="190" t="s">
        <v>481</v>
      </c>
      <c r="D785" s="190"/>
      <c r="E785" s="190"/>
      <c r="F785" s="31" t="s">
        <v>47</v>
      </c>
      <c r="G785" s="62">
        <v>2.5142600000000002</v>
      </c>
      <c r="H785" s="34">
        <v>32.6</v>
      </c>
      <c r="I785" s="50"/>
      <c r="J785" s="50"/>
      <c r="K785" s="50"/>
      <c r="L785" s="35">
        <v>997.51</v>
      </c>
      <c r="M785" s="50"/>
      <c r="N785" s="50"/>
      <c r="O785" s="50"/>
      <c r="P785" s="51">
        <v>0</v>
      </c>
      <c r="Q785" s="51">
        <v>0</v>
      </c>
      <c r="R785" s="51">
        <v>0</v>
      </c>
      <c r="S785" s="51">
        <v>0</v>
      </c>
      <c r="BY785" s="30"/>
      <c r="BZ785" s="5" t="s">
        <v>481</v>
      </c>
      <c r="CD785" s="57"/>
      <c r="CF785" s="57"/>
    </row>
    <row r="786" spans="1:84" customFormat="1" ht="15" x14ac:dyDescent="0.25">
      <c r="A786" s="38"/>
      <c r="B786" s="40" t="s">
        <v>49</v>
      </c>
      <c r="C786" s="188" t="s">
        <v>50</v>
      </c>
      <c r="D786" s="188"/>
      <c r="E786" s="188"/>
      <c r="F786" s="188"/>
      <c r="G786" s="188"/>
      <c r="H786" s="188"/>
      <c r="I786" s="188"/>
      <c r="J786" s="188"/>
      <c r="K786" s="188"/>
      <c r="L786" s="188"/>
      <c r="M786" s="188"/>
      <c r="N786" s="188"/>
      <c r="O786" s="188"/>
      <c r="P786" s="188"/>
      <c r="Q786" s="188"/>
      <c r="R786" s="188"/>
      <c r="S786" s="189"/>
      <c r="BY786" s="30"/>
      <c r="CB786" s="5" t="s">
        <v>50</v>
      </c>
      <c r="CD786" s="57"/>
      <c r="CF786" s="57"/>
    </row>
    <row r="787" spans="1:84" customFormat="1" ht="112.5" x14ac:dyDescent="0.25">
      <c r="A787" s="31" t="s">
        <v>504</v>
      </c>
      <c r="B787" s="32" t="s">
        <v>483</v>
      </c>
      <c r="C787" s="190" t="s">
        <v>484</v>
      </c>
      <c r="D787" s="190"/>
      <c r="E787" s="190"/>
      <c r="F787" s="31" t="s">
        <v>47</v>
      </c>
      <c r="G787" s="62">
        <v>-2.5142600000000002</v>
      </c>
      <c r="H787" s="34">
        <v>47.02</v>
      </c>
      <c r="I787" s="50"/>
      <c r="J787" s="50"/>
      <c r="K787" s="50"/>
      <c r="L787" s="34">
        <v>-1438.74</v>
      </c>
      <c r="M787" s="50"/>
      <c r="N787" s="50"/>
      <c r="O787" s="50"/>
      <c r="P787" s="51">
        <v>0</v>
      </c>
      <c r="Q787" s="51">
        <v>0</v>
      </c>
      <c r="R787" s="51">
        <v>0</v>
      </c>
      <c r="S787" s="51">
        <v>0</v>
      </c>
      <c r="BY787" s="30"/>
      <c r="BZ787" s="5" t="s">
        <v>484</v>
      </c>
      <c r="CD787" s="57"/>
      <c r="CF787" s="57"/>
    </row>
    <row r="788" spans="1:84" customFormat="1" ht="15" x14ac:dyDescent="0.25">
      <c r="A788" s="38"/>
      <c r="B788" s="40" t="s">
        <v>49</v>
      </c>
      <c r="C788" s="188" t="s">
        <v>50</v>
      </c>
      <c r="D788" s="188"/>
      <c r="E788" s="188"/>
      <c r="F788" s="188"/>
      <c r="G788" s="188"/>
      <c r="H788" s="188"/>
      <c r="I788" s="188"/>
      <c r="J788" s="188"/>
      <c r="K788" s="188"/>
      <c r="L788" s="188"/>
      <c r="M788" s="188"/>
      <c r="N788" s="188"/>
      <c r="O788" s="188"/>
      <c r="P788" s="188"/>
      <c r="Q788" s="188"/>
      <c r="R788" s="188"/>
      <c r="S788" s="189"/>
      <c r="BY788" s="30"/>
      <c r="CB788" s="5" t="s">
        <v>50</v>
      </c>
      <c r="CD788" s="57"/>
      <c r="CF788" s="57"/>
    </row>
    <row r="789" spans="1:84" customFormat="1" ht="112.5" x14ac:dyDescent="0.25">
      <c r="A789" s="31" t="s">
        <v>505</v>
      </c>
      <c r="B789" s="32" t="s">
        <v>486</v>
      </c>
      <c r="C789" s="190" t="s">
        <v>487</v>
      </c>
      <c r="D789" s="190"/>
      <c r="E789" s="190"/>
      <c r="F789" s="31" t="s">
        <v>47</v>
      </c>
      <c r="G789" s="62">
        <v>2.5142600000000002</v>
      </c>
      <c r="H789" s="34">
        <v>139.38</v>
      </c>
      <c r="I789" s="50"/>
      <c r="J789" s="50"/>
      <c r="K789" s="50"/>
      <c r="L789" s="34">
        <v>4264.83</v>
      </c>
      <c r="M789" s="50"/>
      <c r="N789" s="50"/>
      <c r="O789" s="50"/>
      <c r="P789" s="51">
        <v>0</v>
      </c>
      <c r="Q789" s="51">
        <v>0</v>
      </c>
      <c r="R789" s="51">
        <v>0</v>
      </c>
      <c r="S789" s="51">
        <v>0</v>
      </c>
      <c r="BY789" s="30"/>
      <c r="BZ789" s="5" t="s">
        <v>487</v>
      </c>
      <c r="CD789" s="57"/>
      <c r="CF789" s="57"/>
    </row>
    <row r="790" spans="1:84" customFormat="1" ht="15" x14ac:dyDescent="0.25">
      <c r="A790" s="38"/>
      <c r="B790" s="40" t="s">
        <v>49</v>
      </c>
      <c r="C790" s="188" t="s">
        <v>50</v>
      </c>
      <c r="D790" s="188"/>
      <c r="E790" s="188"/>
      <c r="F790" s="188"/>
      <c r="G790" s="188"/>
      <c r="H790" s="188"/>
      <c r="I790" s="188"/>
      <c r="J790" s="188"/>
      <c r="K790" s="188"/>
      <c r="L790" s="188"/>
      <c r="M790" s="188"/>
      <c r="N790" s="188"/>
      <c r="O790" s="188"/>
      <c r="P790" s="188"/>
      <c r="Q790" s="188"/>
      <c r="R790" s="188"/>
      <c r="S790" s="189"/>
      <c r="BY790" s="30"/>
      <c r="CB790" s="5" t="s">
        <v>50</v>
      </c>
      <c r="CD790" s="57"/>
      <c r="CF790" s="57"/>
    </row>
    <row r="791" spans="1:84" customFormat="1" ht="33.75" x14ac:dyDescent="0.25">
      <c r="A791" s="31" t="s">
        <v>506</v>
      </c>
      <c r="B791" s="32" t="s">
        <v>489</v>
      </c>
      <c r="C791" s="190" t="s">
        <v>490</v>
      </c>
      <c r="D791" s="190"/>
      <c r="E791" s="190"/>
      <c r="F791" s="31" t="s">
        <v>47</v>
      </c>
      <c r="G791" s="62">
        <v>2.5142600000000002</v>
      </c>
      <c r="H791" s="34">
        <v>32.6</v>
      </c>
      <c r="I791" s="50"/>
      <c r="J791" s="50"/>
      <c r="K791" s="50"/>
      <c r="L791" s="35">
        <v>997.51</v>
      </c>
      <c r="M791" s="50"/>
      <c r="N791" s="50"/>
      <c r="O791" s="50"/>
      <c r="P791" s="51">
        <v>0</v>
      </c>
      <c r="Q791" s="51">
        <v>0</v>
      </c>
      <c r="R791" s="51">
        <v>0</v>
      </c>
      <c r="S791" s="51">
        <v>0</v>
      </c>
      <c r="BY791" s="30"/>
      <c r="BZ791" s="5" t="s">
        <v>490</v>
      </c>
      <c r="CD791" s="57"/>
      <c r="CF791" s="57"/>
    </row>
    <row r="792" spans="1:84" customFormat="1" ht="15" x14ac:dyDescent="0.25">
      <c r="A792" s="38"/>
      <c r="B792" s="40" t="s">
        <v>49</v>
      </c>
      <c r="C792" s="188" t="s">
        <v>50</v>
      </c>
      <c r="D792" s="188"/>
      <c r="E792" s="188"/>
      <c r="F792" s="188"/>
      <c r="G792" s="188"/>
      <c r="H792" s="188"/>
      <c r="I792" s="188"/>
      <c r="J792" s="188"/>
      <c r="K792" s="188"/>
      <c r="L792" s="188"/>
      <c r="M792" s="188"/>
      <c r="N792" s="188"/>
      <c r="O792" s="188"/>
      <c r="P792" s="188"/>
      <c r="Q792" s="188"/>
      <c r="R792" s="188"/>
      <c r="S792" s="189"/>
      <c r="BY792" s="30"/>
      <c r="CB792" s="5" t="s">
        <v>50</v>
      </c>
      <c r="CD792" s="57"/>
      <c r="CF792" s="57"/>
    </row>
    <row r="793" spans="1:84" customFormat="1" ht="15" x14ac:dyDescent="0.25">
      <c r="A793" s="183" t="s">
        <v>53</v>
      </c>
      <c r="B793" s="183"/>
      <c r="C793" s="183"/>
      <c r="D793" s="183"/>
      <c r="E793" s="183"/>
      <c r="F793" s="183"/>
      <c r="G793" s="183"/>
      <c r="H793" s="183"/>
      <c r="I793" s="183"/>
      <c r="J793" s="183"/>
      <c r="K793" s="183"/>
      <c r="L793" s="54">
        <v>275332.31</v>
      </c>
      <c r="M793" s="58"/>
      <c r="N793" s="58"/>
      <c r="O793" s="58"/>
      <c r="P793" s="55"/>
      <c r="Q793" s="55"/>
      <c r="R793" s="55"/>
      <c r="S793" s="55"/>
      <c r="BY793" s="30"/>
      <c r="CD793" s="57" t="s">
        <v>53</v>
      </c>
      <c r="CF793" s="57"/>
    </row>
    <row r="794" spans="1:84" customFormat="1" ht="15" x14ac:dyDescent="0.25">
      <c r="A794" s="183" t="s">
        <v>507</v>
      </c>
      <c r="B794" s="183"/>
      <c r="C794" s="183"/>
      <c r="D794" s="183"/>
      <c r="E794" s="183"/>
      <c r="F794" s="183"/>
      <c r="G794" s="183"/>
      <c r="H794" s="183"/>
      <c r="I794" s="183"/>
      <c r="J794" s="183"/>
      <c r="K794" s="183"/>
      <c r="L794" s="58"/>
      <c r="M794" s="58"/>
      <c r="N794" s="58"/>
      <c r="O794" s="58"/>
      <c r="P794" s="55"/>
      <c r="Q794" s="55"/>
      <c r="R794" s="55"/>
      <c r="S794" s="55"/>
      <c r="BY794" s="30"/>
      <c r="CD794" s="57" t="s">
        <v>507</v>
      </c>
      <c r="CF794" s="57"/>
    </row>
    <row r="795" spans="1:84" customFormat="1" ht="15" x14ac:dyDescent="0.25">
      <c r="A795" s="187" t="s">
        <v>508</v>
      </c>
      <c r="B795" s="187"/>
      <c r="C795" s="187"/>
      <c r="D795" s="187"/>
      <c r="E795" s="187"/>
      <c r="F795" s="187"/>
      <c r="G795" s="187"/>
      <c r="H795" s="187"/>
      <c r="I795" s="187"/>
      <c r="J795" s="187"/>
      <c r="K795" s="187"/>
      <c r="L795" s="50"/>
      <c r="M795" s="50"/>
      <c r="N795" s="50"/>
      <c r="O795" s="50"/>
      <c r="P795" s="59"/>
      <c r="Q795" s="59"/>
      <c r="R795" s="59"/>
      <c r="S795" s="59"/>
      <c r="BY795" s="30"/>
      <c r="CD795" s="57"/>
      <c r="CE795" s="5" t="s">
        <v>508</v>
      </c>
      <c r="CF795" s="57"/>
    </row>
    <row r="796" spans="1:84" customFormat="1" ht="15" x14ac:dyDescent="0.25">
      <c r="A796" s="187" t="s">
        <v>509</v>
      </c>
      <c r="B796" s="187"/>
      <c r="C796" s="187"/>
      <c r="D796" s="187"/>
      <c r="E796" s="187"/>
      <c r="F796" s="187"/>
      <c r="G796" s="187"/>
      <c r="H796" s="187"/>
      <c r="I796" s="187"/>
      <c r="J796" s="187"/>
      <c r="K796" s="187"/>
      <c r="L796" s="34">
        <v>34416.78</v>
      </c>
      <c r="M796" s="50"/>
      <c r="N796" s="50"/>
      <c r="O796" s="50"/>
      <c r="P796" s="59"/>
      <c r="Q796" s="59"/>
      <c r="R796" s="59"/>
      <c r="S796" s="59"/>
      <c r="BY796" s="30"/>
      <c r="CD796" s="57"/>
      <c r="CE796" s="5" t="s">
        <v>509</v>
      </c>
      <c r="CF796" s="57"/>
    </row>
    <row r="797" spans="1:84" customFormat="1" ht="15" x14ac:dyDescent="0.25">
      <c r="A797" s="187" t="s">
        <v>510</v>
      </c>
      <c r="B797" s="187"/>
      <c r="C797" s="187"/>
      <c r="D797" s="187"/>
      <c r="E797" s="187"/>
      <c r="F797" s="187"/>
      <c r="G797" s="187"/>
      <c r="H797" s="187"/>
      <c r="I797" s="187"/>
      <c r="J797" s="187"/>
      <c r="K797" s="187"/>
      <c r="L797" s="50"/>
      <c r="M797" s="50"/>
      <c r="N797" s="50"/>
      <c r="O797" s="50"/>
      <c r="P797" s="59"/>
      <c r="Q797" s="59"/>
      <c r="R797" s="59"/>
      <c r="S797" s="59"/>
      <c r="BY797" s="30"/>
      <c r="CD797" s="57"/>
      <c r="CE797" s="5" t="s">
        <v>510</v>
      </c>
      <c r="CF797" s="57"/>
    </row>
    <row r="798" spans="1:84" customFormat="1" ht="15" x14ac:dyDescent="0.25">
      <c r="A798" s="187" t="s">
        <v>511</v>
      </c>
      <c r="B798" s="187"/>
      <c r="C798" s="187"/>
      <c r="D798" s="187"/>
      <c r="E798" s="187"/>
      <c r="F798" s="187"/>
      <c r="G798" s="187"/>
      <c r="H798" s="187"/>
      <c r="I798" s="187"/>
      <c r="J798" s="187"/>
      <c r="K798" s="187"/>
      <c r="L798" s="34">
        <v>240915.53</v>
      </c>
      <c r="M798" s="50"/>
      <c r="N798" s="50"/>
      <c r="O798" s="50"/>
      <c r="P798" s="59"/>
      <c r="Q798" s="59"/>
      <c r="R798" s="59"/>
      <c r="S798" s="59"/>
      <c r="BY798" s="30"/>
      <c r="CD798" s="57"/>
      <c r="CE798" s="5" t="s">
        <v>511</v>
      </c>
      <c r="CF798" s="57"/>
    </row>
    <row r="799" spans="1:84" customFormat="1" ht="15" x14ac:dyDescent="0.25">
      <c r="A799" s="187" t="s">
        <v>67</v>
      </c>
      <c r="B799" s="187"/>
      <c r="C799" s="187"/>
      <c r="D799" s="187"/>
      <c r="E799" s="187"/>
      <c r="F799" s="187"/>
      <c r="G799" s="187"/>
      <c r="H799" s="187"/>
      <c r="I799" s="187"/>
      <c r="J799" s="187"/>
      <c r="K799" s="187"/>
      <c r="L799" s="34">
        <v>275332.31</v>
      </c>
      <c r="M799" s="50"/>
      <c r="N799" s="50"/>
      <c r="O799" s="50"/>
      <c r="P799" s="59"/>
      <c r="Q799" s="59"/>
      <c r="R799" s="59"/>
      <c r="S799" s="59"/>
      <c r="BY799" s="30"/>
      <c r="CD799" s="57"/>
      <c r="CE799" s="5" t="s">
        <v>67</v>
      </c>
      <c r="CF799" s="57"/>
    </row>
    <row r="800" spans="1:84" customFormat="1" ht="15" x14ac:dyDescent="0.25">
      <c r="A800" s="187" t="s">
        <v>68</v>
      </c>
      <c r="B800" s="187"/>
      <c r="C800" s="187"/>
      <c r="D800" s="187"/>
      <c r="E800" s="187"/>
      <c r="F800" s="187"/>
      <c r="G800" s="187"/>
      <c r="H800" s="187"/>
      <c r="I800" s="187"/>
      <c r="J800" s="187"/>
      <c r="K800" s="187"/>
      <c r="L800" s="50"/>
      <c r="M800" s="50"/>
      <c r="N800" s="50"/>
      <c r="O800" s="50"/>
      <c r="P800" s="59"/>
      <c r="Q800" s="59"/>
      <c r="R800" s="59"/>
      <c r="S800" s="59"/>
      <c r="BY800" s="30"/>
      <c r="CD800" s="57"/>
      <c r="CE800" s="5" t="s">
        <v>68</v>
      </c>
      <c r="CF800" s="57"/>
    </row>
    <row r="801" spans="1:87" customFormat="1" ht="15" x14ac:dyDescent="0.25">
      <c r="A801" s="187" t="s">
        <v>124</v>
      </c>
      <c r="B801" s="187"/>
      <c r="C801" s="187"/>
      <c r="D801" s="187"/>
      <c r="E801" s="187"/>
      <c r="F801" s="187"/>
      <c r="G801" s="187"/>
      <c r="H801" s="187"/>
      <c r="I801" s="187"/>
      <c r="J801" s="187"/>
      <c r="K801" s="187"/>
      <c r="L801" s="34">
        <v>275332.31</v>
      </c>
      <c r="M801" s="50"/>
      <c r="N801" s="50"/>
      <c r="O801" s="50"/>
      <c r="P801" s="59"/>
      <c r="Q801" s="59"/>
      <c r="R801" s="59"/>
      <c r="S801" s="59"/>
      <c r="BY801" s="30"/>
      <c r="CD801" s="57"/>
      <c r="CE801" s="5" t="s">
        <v>124</v>
      </c>
      <c r="CF801" s="57"/>
    </row>
    <row r="802" spans="1:87" customFormat="1" ht="15" x14ac:dyDescent="0.25">
      <c r="A802" s="183" t="s">
        <v>512</v>
      </c>
      <c r="B802" s="183"/>
      <c r="C802" s="183"/>
      <c r="D802" s="183"/>
      <c r="E802" s="183"/>
      <c r="F802" s="183"/>
      <c r="G802" s="183"/>
      <c r="H802" s="183"/>
      <c r="I802" s="183"/>
      <c r="J802" s="183"/>
      <c r="K802" s="183"/>
      <c r="L802" s="79">
        <v>275332.31</v>
      </c>
      <c r="M802" s="58"/>
      <c r="N802" s="58"/>
      <c r="O802" s="58"/>
      <c r="P802" s="59"/>
      <c r="Q802" s="55"/>
      <c r="R802" s="59"/>
      <c r="S802" s="55"/>
      <c r="BY802" s="30"/>
      <c r="CD802" s="57"/>
      <c r="CF802" s="57" t="s">
        <v>512</v>
      </c>
    </row>
    <row r="803" spans="1:87" customFormat="1" ht="15" x14ac:dyDescent="0.25">
      <c r="A803" s="183" t="s">
        <v>513</v>
      </c>
      <c r="B803" s="183"/>
      <c r="C803" s="183"/>
      <c r="D803" s="183"/>
      <c r="E803" s="183"/>
      <c r="F803" s="183"/>
      <c r="G803" s="183"/>
      <c r="H803" s="183"/>
      <c r="I803" s="183"/>
      <c r="J803" s="183"/>
      <c r="K803" s="183"/>
      <c r="L803" s="54">
        <v>29838477.059999999</v>
      </c>
      <c r="M803" s="54">
        <v>6912792.3499999996</v>
      </c>
      <c r="N803" s="54">
        <v>3263563.96</v>
      </c>
      <c r="O803" s="54">
        <v>1198386.69</v>
      </c>
      <c r="P803" s="55"/>
      <c r="Q803" s="66">
        <v>13307.7</v>
      </c>
      <c r="R803" s="55"/>
      <c r="S803" s="56">
        <v>2015.95</v>
      </c>
      <c r="CH803" s="57" t="s">
        <v>513</v>
      </c>
    </row>
    <row r="804" spans="1:87" customFormat="1" ht="15" x14ac:dyDescent="0.25">
      <c r="A804" s="183" t="s">
        <v>54</v>
      </c>
      <c r="B804" s="183"/>
      <c r="C804" s="183"/>
      <c r="D804" s="183"/>
      <c r="E804" s="183"/>
      <c r="F804" s="183"/>
      <c r="G804" s="183"/>
      <c r="H804" s="183"/>
      <c r="I804" s="183"/>
      <c r="J804" s="183"/>
      <c r="K804" s="183"/>
      <c r="L804" s="54">
        <v>7777146.9500000002</v>
      </c>
      <c r="M804" s="58"/>
      <c r="N804" s="58"/>
      <c r="O804" s="58"/>
      <c r="P804" s="55"/>
      <c r="Q804" s="55"/>
      <c r="R804" s="55"/>
      <c r="S804" s="55"/>
      <c r="CH804" s="57" t="s">
        <v>54</v>
      </c>
    </row>
    <row r="805" spans="1:87" customFormat="1" ht="15" x14ac:dyDescent="0.25">
      <c r="A805" s="187" t="s">
        <v>55</v>
      </c>
      <c r="B805" s="187"/>
      <c r="C805" s="187"/>
      <c r="D805" s="187"/>
      <c r="E805" s="187"/>
      <c r="F805" s="187"/>
      <c r="G805" s="187"/>
      <c r="H805" s="187"/>
      <c r="I805" s="187"/>
      <c r="J805" s="187"/>
      <c r="K805" s="187"/>
      <c r="L805" s="50"/>
      <c r="M805" s="50"/>
      <c r="N805" s="50"/>
      <c r="O805" s="50"/>
      <c r="P805" s="59"/>
      <c r="Q805" s="59"/>
      <c r="R805" s="59"/>
      <c r="S805" s="59"/>
      <c r="CH805" s="57"/>
      <c r="CI805" s="5" t="s">
        <v>55</v>
      </c>
    </row>
    <row r="806" spans="1:87" customFormat="1" ht="15" x14ac:dyDescent="0.25">
      <c r="A806" s="187" t="s">
        <v>56</v>
      </c>
      <c r="B806" s="187"/>
      <c r="C806" s="187"/>
      <c r="D806" s="187"/>
      <c r="E806" s="187"/>
      <c r="F806" s="187"/>
      <c r="G806" s="187"/>
      <c r="H806" s="187"/>
      <c r="I806" s="187"/>
      <c r="J806" s="187"/>
      <c r="K806" s="187"/>
      <c r="L806" s="34">
        <v>3784996.92</v>
      </c>
      <c r="M806" s="50"/>
      <c r="N806" s="50"/>
      <c r="O806" s="50"/>
      <c r="P806" s="59"/>
      <c r="Q806" s="59"/>
      <c r="R806" s="59"/>
      <c r="S806" s="59"/>
      <c r="CH806" s="57"/>
      <c r="CI806" s="5" t="s">
        <v>56</v>
      </c>
    </row>
    <row r="807" spans="1:87" customFormat="1" ht="15" x14ac:dyDescent="0.25">
      <c r="A807" s="187" t="s">
        <v>514</v>
      </c>
      <c r="B807" s="187"/>
      <c r="C807" s="187"/>
      <c r="D807" s="187"/>
      <c r="E807" s="187"/>
      <c r="F807" s="187"/>
      <c r="G807" s="187"/>
      <c r="H807" s="187"/>
      <c r="I807" s="187"/>
      <c r="J807" s="187"/>
      <c r="K807" s="187"/>
      <c r="L807" s="34">
        <v>442734.52</v>
      </c>
      <c r="M807" s="50"/>
      <c r="N807" s="50"/>
      <c r="O807" s="50"/>
      <c r="P807" s="59"/>
      <c r="Q807" s="59"/>
      <c r="R807" s="59"/>
      <c r="S807" s="59"/>
      <c r="CH807" s="57"/>
      <c r="CI807" s="5" t="s">
        <v>514</v>
      </c>
    </row>
    <row r="808" spans="1:87" customFormat="1" ht="15" x14ac:dyDescent="0.25">
      <c r="A808" s="187" t="s">
        <v>515</v>
      </c>
      <c r="B808" s="187"/>
      <c r="C808" s="187"/>
      <c r="D808" s="187"/>
      <c r="E808" s="187"/>
      <c r="F808" s="187"/>
      <c r="G808" s="187"/>
      <c r="H808" s="187"/>
      <c r="I808" s="187"/>
      <c r="J808" s="187"/>
      <c r="K808" s="187"/>
      <c r="L808" s="34">
        <v>87069.95</v>
      </c>
      <c r="M808" s="50"/>
      <c r="N808" s="50"/>
      <c r="O808" s="50"/>
      <c r="P808" s="59"/>
      <c r="Q808" s="59"/>
      <c r="R808" s="59"/>
      <c r="S808" s="59"/>
      <c r="CH808" s="57"/>
      <c r="CI808" s="5" t="s">
        <v>515</v>
      </c>
    </row>
    <row r="809" spans="1:87" customFormat="1" ht="15" x14ac:dyDescent="0.25">
      <c r="A809" s="187" t="s">
        <v>516</v>
      </c>
      <c r="B809" s="187"/>
      <c r="C809" s="187"/>
      <c r="D809" s="187"/>
      <c r="E809" s="187"/>
      <c r="F809" s="187"/>
      <c r="G809" s="187"/>
      <c r="H809" s="187"/>
      <c r="I809" s="187"/>
      <c r="J809" s="187"/>
      <c r="K809" s="187"/>
      <c r="L809" s="34">
        <v>3391031.71</v>
      </c>
      <c r="M809" s="50"/>
      <c r="N809" s="50"/>
      <c r="O809" s="50"/>
      <c r="P809" s="59"/>
      <c r="Q809" s="59"/>
      <c r="R809" s="59"/>
      <c r="S809" s="59"/>
      <c r="CH809" s="57"/>
      <c r="CI809" s="5" t="s">
        <v>516</v>
      </c>
    </row>
    <row r="810" spans="1:87" customFormat="1" ht="15" x14ac:dyDescent="0.25">
      <c r="A810" s="187" t="s">
        <v>108</v>
      </c>
      <c r="B810" s="187"/>
      <c r="C810" s="187"/>
      <c r="D810" s="187"/>
      <c r="E810" s="187"/>
      <c r="F810" s="187"/>
      <c r="G810" s="187"/>
      <c r="H810" s="187"/>
      <c r="I810" s="187"/>
      <c r="J810" s="187"/>
      <c r="K810" s="187"/>
      <c r="L810" s="34">
        <v>71313.850000000006</v>
      </c>
      <c r="M810" s="50"/>
      <c r="N810" s="50"/>
      <c r="O810" s="50"/>
      <c r="P810" s="59"/>
      <c r="Q810" s="59"/>
      <c r="R810" s="59"/>
      <c r="S810" s="59"/>
      <c r="CH810" s="57"/>
      <c r="CI810" s="5" t="s">
        <v>108</v>
      </c>
    </row>
    <row r="811" spans="1:87" customFormat="1" ht="15" x14ac:dyDescent="0.25">
      <c r="A811" s="183" t="s">
        <v>57</v>
      </c>
      <c r="B811" s="183"/>
      <c r="C811" s="183"/>
      <c r="D811" s="183"/>
      <c r="E811" s="183"/>
      <c r="F811" s="183"/>
      <c r="G811" s="183"/>
      <c r="H811" s="183"/>
      <c r="I811" s="183"/>
      <c r="J811" s="183"/>
      <c r="K811" s="183"/>
      <c r="L811" s="54">
        <v>4414810.0999999996</v>
      </c>
      <c r="M811" s="58"/>
      <c r="N811" s="58"/>
      <c r="O811" s="58"/>
      <c r="P811" s="55"/>
      <c r="Q811" s="55"/>
      <c r="R811" s="55"/>
      <c r="S811" s="55"/>
      <c r="CH811" s="57" t="s">
        <v>57</v>
      </c>
    </row>
    <row r="812" spans="1:87" customFormat="1" ht="15" x14ac:dyDescent="0.25">
      <c r="A812" s="187" t="s">
        <v>55</v>
      </c>
      <c r="B812" s="187"/>
      <c r="C812" s="187"/>
      <c r="D812" s="187"/>
      <c r="E812" s="187"/>
      <c r="F812" s="187"/>
      <c r="G812" s="187"/>
      <c r="H812" s="187"/>
      <c r="I812" s="187"/>
      <c r="J812" s="187"/>
      <c r="K812" s="187"/>
      <c r="L812" s="50"/>
      <c r="M812" s="50"/>
      <c r="N812" s="50"/>
      <c r="O812" s="50"/>
      <c r="P812" s="59"/>
      <c r="Q812" s="59"/>
      <c r="R812" s="59"/>
      <c r="S812" s="59"/>
      <c r="CH812" s="57"/>
      <c r="CI812" s="5" t="s">
        <v>55</v>
      </c>
    </row>
    <row r="813" spans="1:87" customFormat="1" ht="15" x14ac:dyDescent="0.25">
      <c r="A813" s="187" t="s">
        <v>517</v>
      </c>
      <c r="B813" s="187"/>
      <c r="C813" s="187"/>
      <c r="D813" s="187"/>
      <c r="E813" s="187"/>
      <c r="F813" s="187"/>
      <c r="G813" s="187"/>
      <c r="H813" s="187"/>
      <c r="I813" s="187"/>
      <c r="J813" s="187"/>
      <c r="K813" s="187"/>
      <c r="L813" s="34">
        <v>42664.28</v>
      </c>
      <c r="M813" s="50"/>
      <c r="N813" s="50"/>
      <c r="O813" s="50"/>
      <c r="P813" s="59"/>
      <c r="Q813" s="59"/>
      <c r="R813" s="59"/>
      <c r="S813" s="59"/>
      <c r="CH813" s="57"/>
      <c r="CI813" s="5" t="s">
        <v>517</v>
      </c>
    </row>
    <row r="814" spans="1:87" customFormat="1" ht="15" x14ac:dyDescent="0.25">
      <c r="A814" s="187" t="s">
        <v>518</v>
      </c>
      <c r="B814" s="187"/>
      <c r="C814" s="187"/>
      <c r="D814" s="187"/>
      <c r="E814" s="187"/>
      <c r="F814" s="187"/>
      <c r="G814" s="187"/>
      <c r="H814" s="187"/>
      <c r="I814" s="187"/>
      <c r="J814" s="187"/>
      <c r="K814" s="187"/>
      <c r="L814" s="34">
        <v>240207.03</v>
      </c>
      <c r="M814" s="50"/>
      <c r="N814" s="50"/>
      <c r="O814" s="50"/>
      <c r="P814" s="59"/>
      <c r="Q814" s="59"/>
      <c r="R814" s="59"/>
      <c r="S814" s="59"/>
      <c r="CH814" s="57"/>
      <c r="CI814" s="5" t="s">
        <v>518</v>
      </c>
    </row>
    <row r="815" spans="1:87" customFormat="1" ht="15" x14ac:dyDescent="0.25">
      <c r="A815" s="187" t="s">
        <v>58</v>
      </c>
      <c r="B815" s="187"/>
      <c r="C815" s="187"/>
      <c r="D815" s="187"/>
      <c r="E815" s="187"/>
      <c r="F815" s="187"/>
      <c r="G815" s="187"/>
      <c r="H815" s="187"/>
      <c r="I815" s="187"/>
      <c r="J815" s="187"/>
      <c r="K815" s="187"/>
      <c r="L815" s="34">
        <v>2162855.39</v>
      </c>
      <c r="M815" s="50"/>
      <c r="N815" s="50"/>
      <c r="O815" s="50"/>
      <c r="P815" s="59"/>
      <c r="Q815" s="59"/>
      <c r="R815" s="59"/>
      <c r="S815" s="59"/>
      <c r="CH815" s="57"/>
      <c r="CI815" s="5" t="s">
        <v>58</v>
      </c>
    </row>
    <row r="816" spans="1:87" customFormat="1" ht="15" x14ac:dyDescent="0.25">
      <c r="A816" s="187" t="s">
        <v>519</v>
      </c>
      <c r="B816" s="187"/>
      <c r="C816" s="187"/>
      <c r="D816" s="187"/>
      <c r="E816" s="187"/>
      <c r="F816" s="187"/>
      <c r="G816" s="187"/>
      <c r="H816" s="187"/>
      <c r="I816" s="187"/>
      <c r="J816" s="187"/>
      <c r="K816" s="187"/>
      <c r="L816" s="34">
        <v>1928233.72</v>
      </c>
      <c r="M816" s="50"/>
      <c r="N816" s="50"/>
      <c r="O816" s="50"/>
      <c r="P816" s="59"/>
      <c r="Q816" s="59"/>
      <c r="R816" s="59"/>
      <c r="S816" s="59"/>
      <c r="CH816" s="57"/>
      <c r="CI816" s="5" t="s">
        <v>519</v>
      </c>
    </row>
    <row r="817" spans="1:87" customFormat="1" ht="15" x14ac:dyDescent="0.25">
      <c r="A817" s="187" t="s">
        <v>110</v>
      </c>
      <c r="B817" s="187"/>
      <c r="C817" s="187"/>
      <c r="D817" s="187"/>
      <c r="E817" s="187"/>
      <c r="F817" s="187"/>
      <c r="G817" s="187"/>
      <c r="H817" s="187"/>
      <c r="I817" s="187"/>
      <c r="J817" s="187"/>
      <c r="K817" s="187"/>
      <c r="L817" s="34">
        <v>40849.68</v>
      </c>
      <c r="M817" s="50"/>
      <c r="N817" s="50"/>
      <c r="O817" s="50"/>
      <c r="P817" s="59"/>
      <c r="Q817" s="59"/>
      <c r="R817" s="59"/>
      <c r="S817" s="59"/>
      <c r="CH817" s="57"/>
      <c r="CI817" s="5" t="s">
        <v>110</v>
      </c>
    </row>
    <row r="818" spans="1:87" customFormat="1" ht="15" x14ac:dyDescent="0.25">
      <c r="A818" s="183" t="s">
        <v>520</v>
      </c>
      <c r="B818" s="183"/>
      <c r="C818" s="183"/>
      <c r="D818" s="183"/>
      <c r="E818" s="183"/>
      <c r="F818" s="183"/>
      <c r="G818" s="183"/>
      <c r="H818" s="183"/>
      <c r="I818" s="183"/>
      <c r="J818" s="183"/>
      <c r="K818" s="183"/>
      <c r="L818" s="58"/>
      <c r="M818" s="58"/>
      <c r="N818" s="58"/>
      <c r="O818" s="58"/>
      <c r="P818" s="55"/>
      <c r="Q818" s="55"/>
      <c r="R818" s="55"/>
      <c r="S818" s="55"/>
      <c r="CH818" s="57" t="s">
        <v>520</v>
      </c>
    </row>
    <row r="819" spans="1:87" customFormat="1" ht="22.5" x14ac:dyDescent="0.25">
      <c r="A819" s="187" t="s">
        <v>60</v>
      </c>
      <c r="B819" s="187"/>
      <c r="C819" s="187"/>
      <c r="D819" s="187"/>
      <c r="E819" s="187"/>
      <c r="F819" s="187"/>
      <c r="G819" s="187"/>
      <c r="H819" s="187"/>
      <c r="I819" s="187"/>
      <c r="J819" s="187"/>
      <c r="K819" s="187"/>
      <c r="L819" s="50"/>
      <c r="M819" s="50"/>
      <c r="N819" s="50"/>
      <c r="O819" s="50"/>
      <c r="P819" s="59"/>
      <c r="Q819" s="59"/>
      <c r="R819" s="59"/>
      <c r="S819" s="59"/>
      <c r="CH819" s="57"/>
      <c r="CI819" s="5" t="s">
        <v>60</v>
      </c>
    </row>
    <row r="820" spans="1:87" customFormat="1" ht="15" x14ac:dyDescent="0.25">
      <c r="A820" s="187" t="s">
        <v>61</v>
      </c>
      <c r="B820" s="187"/>
      <c r="C820" s="187"/>
      <c r="D820" s="187"/>
      <c r="E820" s="187"/>
      <c r="F820" s="187"/>
      <c r="G820" s="187"/>
      <c r="H820" s="187"/>
      <c r="I820" s="187"/>
      <c r="J820" s="187"/>
      <c r="K820" s="187"/>
      <c r="L820" s="34">
        <v>5378960.8499999996</v>
      </c>
      <c r="M820" s="34">
        <v>3146075.2</v>
      </c>
      <c r="N820" s="34">
        <v>2232885.65</v>
      </c>
      <c r="O820" s="34">
        <v>1013262.08</v>
      </c>
      <c r="P820" s="59"/>
      <c r="Q820" s="60">
        <v>6001.71</v>
      </c>
      <c r="R820" s="59"/>
      <c r="S820" s="60">
        <v>1777.36</v>
      </c>
      <c r="CH820" s="57"/>
      <c r="CI820" s="5" t="s">
        <v>61</v>
      </c>
    </row>
    <row r="821" spans="1:87" customFormat="1" ht="15" x14ac:dyDescent="0.25">
      <c r="A821" s="187" t="s">
        <v>62</v>
      </c>
      <c r="B821" s="187"/>
      <c r="C821" s="187"/>
      <c r="D821" s="187"/>
      <c r="E821" s="187"/>
      <c r="F821" s="187"/>
      <c r="G821" s="187"/>
      <c r="H821" s="187"/>
      <c r="I821" s="187"/>
      <c r="J821" s="187"/>
      <c r="K821" s="187"/>
      <c r="L821" s="34">
        <v>3784996.92</v>
      </c>
      <c r="M821" s="50"/>
      <c r="N821" s="50"/>
      <c r="O821" s="50"/>
      <c r="P821" s="59"/>
      <c r="Q821" s="59"/>
      <c r="R821" s="59"/>
      <c r="S821" s="59"/>
      <c r="CH821" s="57"/>
      <c r="CI821" s="5" t="s">
        <v>62</v>
      </c>
    </row>
    <row r="822" spans="1:87" customFormat="1" ht="15" x14ac:dyDescent="0.25">
      <c r="A822" s="187" t="s">
        <v>63</v>
      </c>
      <c r="B822" s="187"/>
      <c r="C822" s="187"/>
      <c r="D822" s="187"/>
      <c r="E822" s="187"/>
      <c r="F822" s="187"/>
      <c r="G822" s="187"/>
      <c r="H822" s="187"/>
      <c r="I822" s="187"/>
      <c r="J822" s="187"/>
      <c r="K822" s="187"/>
      <c r="L822" s="34">
        <v>2162855.39</v>
      </c>
      <c r="M822" s="50"/>
      <c r="N822" s="50"/>
      <c r="O822" s="50"/>
      <c r="P822" s="59"/>
      <c r="Q822" s="59"/>
      <c r="R822" s="59"/>
      <c r="S822" s="59"/>
      <c r="CH822" s="57"/>
      <c r="CI822" s="5" t="s">
        <v>63</v>
      </c>
    </row>
    <row r="823" spans="1:87" customFormat="1" ht="15" x14ac:dyDescent="0.25">
      <c r="A823" s="187" t="s">
        <v>64</v>
      </c>
      <c r="B823" s="187"/>
      <c r="C823" s="187"/>
      <c r="D823" s="187"/>
      <c r="E823" s="187"/>
      <c r="F823" s="187"/>
      <c r="G823" s="187"/>
      <c r="H823" s="187"/>
      <c r="I823" s="187"/>
      <c r="J823" s="187"/>
      <c r="K823" s="187"/>
      <c r="L823" s="34">
        <v>11326813.16</v>
      </c>
      <c r="M823" s="50"/>
      <c r="N823" s="50"/>
      <c r="O823" s="50"/>
      <c r="P823" s="59"/>
      <c r="Q823" s="60">
        <v>6001.71</v>
      </c>
      <c r="R823" s="59"/>
      <c r="S823" s="60">
        <v>1777.36</v>
      </c>
      <c r="CH823" s="57"/>
      <c r="CI823" s="5" t="s">
        <v>64</v>
      </c>
    </row>
    <row r="824" spans="1:87" customFormat="1" ht="15" x14ac:dyDescent="0.25">
      <c r="A824" s="187" t="s">
        <v>65</v>
      </c>
      <c r="B824" s="187"/>
      <c r="C824" s="187"/>
      <c r="D824" s="187"/>
      <c r="E824" s="187"/>
      <c r="F824" s="187"/>
      <c r="G824" s="187"/>
      <c r="H824" s="187"/>
      <c r="I824" s="187"/>
      <c r="J824" s="187"/>
      <c r="K824" s="187"/>
      <c r="L824" s="50"/>
      <c r="M824" s="50"/>
      <c r="N824" s="50"/>
      <c r="O824" s="50"/>
      <c r="P824" s="59"/>
      <c r="Q824" s="59"/>
      <c r="R824" s="59"/>
      <c r="S824" s="59"/>
      <c r="CH824" s="57"/>
      <c r="CI824" s="5" t="s">
        <v>65</v>
      </c>
    </row>
    <row r="825" spans="1:87" customFormat="1" ht="15" x14ac:dyDescent="0.25">
      <c r="A825" s="187" t="s">
        <v>66</v>
      </c>
      <c r="B825" s="187"/>
      <c r="C825" s="187"/>
      <c r="D825" s="187"/>
      <c r="E825" s="187"/>
      <c r="F825" s="187"/>
      <c r="G825" s="187"/>
      <c r="H825" s="187"/>
      <c r="I825" s="187"/>
      <c r="J825" s="187"/>
      <c r="K825" s="187"/>
      <c r="L825" s="34">
        <v>148427.45000000001</v>
      </c>
      <c r="M825" s="50"/>
      <c r="N825" s="34">
        <v>148427.45000000001</v>
      </c>
      <c r="O825" s="50"/>
      <c r="P825" s="59"/>
      <c r="Q825" s="59"/>
      <c r="R825" s="59"/>
      <c r="S825" s="59"/>
      <c r="CH825" s="57"/>
      <c r="CI825" s="5" t="s">
        <v>66</v>
      </c>
    </row>
    <row r="826" spans="1:87" customFormat="1" ht="15" x14ac:dyDescent="0.25">
      <c r="A826" s="187" t="s">
        <v>112</v>
      </c>
      <c r="B826" s="187"/>
      <c r="C826" s="187"/>
      <c r="D826" s="187"/>
      <c r="E826" s="187"/>
      <c r="F826" s="187"/>
      <c r="G826" s="187"/>
      <c r="H826" s="187"/>
      <c r="I826" s="187"/>
      <c r="J826" s="187"/>
      <c r="K826" s="187"/>
      <c r="L826" s="50"/>
      <c r="M826" s="50"/>
      <c r="N826" s="50"/>
      <c r="O826" s="50"/>
      <c r="P826" s="59"/>
      <c r="Q826" s="59"/>
      <c r="R826" s="59"/>
      <c r="S826" s="59"/>
      <c r="CH826" s="57"/>
      <c r="CI826" s="5" t="s">
        <v>112</v>
      </c>
    </row>
    <row r="827" spans="1:87" customFormat="1" ht="15" x14ac:dyDescent="0.25">
      <c r="A827" s="187" t="s">
        <v>521</v>
      </c>
      <c r="B827" s="187"/>
      <c r="C827" s="187"/>
      <c r="D827" s="187"/>
      <c r="E827" s="187"/>
      <c r="F827" s="187"/>
      <c r="G827" s="187"/>
      <c r="H827" s="187"/>
      <c r="I827" s="187"/>
      <c r="J827" s="187"/>
      <c r="K827" s="187"/>
      <c r="L827" s="34">
        <v>604477.47</v>
      </c>
      <c r="M827" s="34">
        <v>427926.38</v>
      </c>
      <c r="N827" s="34">
        <v>162680.01999999999</v>
      </c>
      <c r="O827" s="34">
        <v>43067.79</v>
      </c>
      <c r="P827" s="59"/>
      <c r="Q827" s="60">
        <v>823.37</v>
      </c>
      <c r="R827" s="59"/>
      <c r="S827" s="60">
        <v>75.48</v>
      </c>
      <c r="CH827" s="57"/>
      <c r="CI827" s="5" t="s">
        <v>521</v>
      </c>
    </row>
    <row r="828" spans="1:87" customFormat="1" ht="15" x14ac:dyDescent="0.25">
      <c r="A828" s="187" t="s">
        <v>522</v>
      </c>
      <c r="B828" s="187"/>
      <c r="C828" s="187"/>
      <c r="D828" s="187"/>
      <c r="E828" s="187"/>
      <c r="F828" s="187"/>
      <c r="G828" s="187"/>
      <c r="H828" s="187"/>
      <c r="I828" s="187"/>
      <c r="J828" s="187"/>
      <c r="K828" s="187"/>
      <c r="L828" s="34">
        <v>442734.52</v>
      </c>
      <c r="M828" s="50"/>
      <c r="N828" s="50"/>
      <c r="O828" s="50"/>
      <c r="P828" s="59"/>
      <c r="Q828" s="59"/>
      <c r="R828" s="59"/>
      <c r="S828" s="59"/>
      <c r="CH828" s="57"/>
      <c r="CI828" s="5" t="s">
        <v>522</v>
      </c>
    </row>
    <row r="829" spans="1:87" customFormat="1" ht="15" x14ac:dyDescent="0.25">
      <c r="A829" s="187" t="s">
        <v>523</v>
      </c>
      <c r="B829" s="187"/>
      <c r="C829" s="187"/>
      <c r="D829" s="187"/>
      <c r="E829" s="187"/>
      <c r="F829" s="187"/>
      <c r="G829" s="187"/>
      <c r="H829" s="187"/>
      <c r="I829" s="187"/>
      <c r="J829" s="187"/>
      <c r="K829" s="187"/>
      <c r="L829" s="34">
        <v>240207.03</v>
      </c>
      <c r="M829" s="50"/>
      <c r="N829" s="50"/>
      <c r="O829" s="50"/>
      <c r="P829" s="59"/>
      <c r="Q829" s="59"/>
      <c r="R829" s="59"/>
      <c r="S829" s="59"/>
      <c r="CH829" s="57"/>
      <c r="CI829" s="5" t="s">
        <v>523</v>
      </c>
    </row>
    <row r="830" spans="1:87" customFormat="1" ht="15" x14ac:dyDescent="0.25">
      <c r="A830" s="187" t="s">
        <v>64</v>
      </c>
      <c r="B830" s="187"/>
      <c r="C830" s="187"/>
      <c r="D830" s="187"/>
      <c r="E830" s="187"/>
      <c r="F830" s="187"/>
      <c r="G830" s="187"/>
      <c r="H830" s="187"/>
      <c r="I830" s="187"/>
      <c r="J830" s="187"/>
      <c r="K830" s="187"/>
      <c r="L830" s="34">
        <v>1287419.02</v>
      </c>
      <c r="M830" s="50"/>
      <c r="N830" s="50"/>
      <c r="O830" s="50"/>
      <c r="P830" s="59"/>
      <c r="Q830" s="60">
        <v>823.37</v>
      </c>
      <c r="R830" s="59"/>
      <c r="S830" s="60">
        <v>75.48</v>
      </c>
      <c r="CH830" s="57"/>
      <c r="CI830" s="5" t="s">
        <v>64</v>
      </c>
    </row>
    <row r="831" spans="1:87" customFormat="1" ht="15" x14ac:dyDescent="0.25">
      <c r="A831" s="187" t="s">
        <v>116</v>
      </c>
      <c r="B831" s="187"/>
      <c r="C831" s="187"/>
      <c r="D831" s="187"/>
      <c r="E831" s="187"/>
      <c r="F831" s="187"/>
      <c r="G831" s="187"/>
      <c r="H831" s="187"/>
      <c r="I831" s="187"/>
      <c r="J831" s="187"/>
      <c r="K831" s="187"/>
      <c r="L831" s="50"/>
      <c r="M831" s="50"/>
      <c r="N831" s="50"/>
      <c r="O831" s="50"/>
      <c r="P831" s="59"/>
      <c r="Q831" s="59"/>
      <c r="R831" s="59"/>
      <c r="S831" s="59"/>
      <c r="CH831" s="57"/>
      <c r="CI831" s="5" t="s">
        <v>116</v>
      </c>
    </row>
    <row r="832" spans="1:87" customFormat="1" ht="15" x14ac:dyDescent="0.25">
      <c r="A832" s="187" t="s">
        <v>117</v>
      </c>
      <c r="B832" s="187"/>
      <c r="C832" s="187"/>
      <c r="D832" s="187"/>
      <c r="E832" s="187"/>
      <c r="F832" s="187"/>
      <c r="G832" s="187"/>
      <c r="H832" s="187"/>
      <c r="I832" s="187"/>
      <c r="J832" s="187"/>
      <c r="K832" s="187"/>
      <c r="L832" s="34">
        <v>70452.490000000005</v>
      </c>
      <c r="M832" s="34">
        <v>69236.75</v>
      </c>
      <c r="N832" s="34">
        <v>1215.74</v>
      </c>
      <c r="O832" s="50"/>
      <c r="P832" s="59"/>
      <c r="Q832" s="60">
        <v>130.44999999999999</v>
      </c>
      <c r="R832" s="59"/>
      <c r="S832" s="59"/>
      <c r="CH832" s="57"/>
      <c r="CI832" s="5" t="s">
        <v>117</v>
      </c>
    </row>
    <row r="833" spans="1:87" customFormat="1" ht="15" x14ac:dyDescent="0.25">
      <c r="A833" s="187" t="s">
        <v>118</v>
      </c>
      <c r="B833" s="187"/>
      <c r="C833" s="187"/>
      <c r="D833" s="187"/>
      <c r="E833" s="187"/>
      <c r="F833" s="187"/>
      <c r="G833" s="187"/>
      <c r="H833" s="187"/>
      <c r="I833" s="187"/>
      <c r="J833" s="187"/>
      <c r="K833" s="187"/>
      <c r="L833" s="34">
        <v>71313.850000000006</v>
      </c>
      <c r="M833" s="50"/>
      <c r="N833" s="50"/>
      <c r="O833" s="50"/>
      <c r="P833" s="59"/>
      <c r="Q833" s="59"/>
      <c r="R833" s="59"/>
      <c r="S833" s="59"/>
      <c r="CH833" s="57"/>
      <c r="CI833" s="5" t="s">
        <v>118</v>
      </c>
    </row>
    <row r="834" spans="1:87" customFormat="1" ht="15" x14ac:dyDescent="0.25">
      <c r="A834" s="187" t="s">
        <v>119</v>
      </c>
      <c r="B834" s="187"/>
      <c r="C834" s="187"/>
      <c r="D834" s="187"/>
      <c r="E834" s="187"/>
      <c r="F834" s="187"/>
      <c r="G834" s="187"/>
      <c r="H834" s="187"/>
      <c r="I834" s="187"/>
      <c r="J834" s="187"/>
      <c r="K834" s="187"/>
      <c r="L834" s="34">
        <v>40849.68</v>
      </c>
      <c r="M834" s="50"/>
      <c r="N834" s="50"/>
      <c r="O834" s="50"/>
      <c r="P834" s="59"/>
      <c r="Q834" s="59"/>
      <c r="R834" s="59"/>
      <c r="S834" s="59"/>
      <c r="CH834" s="57"/>
      <c r="CI834" s="5" t="s">
        <v>119</v>
      </c>
    </row>
    <row r="835" spans="1:87" customFormat="1" ht="15" x14ac:dyDescent="0.25">
      <c r="A835" s="187" t="s">
        <v>64</v>
      </c>
      <c r="B835" s="187"/>
      <c r="C835" s="187"/>
      <c r="D835" s="187"/>
      <c r="E835" s="187"/>
      <c r="F835" s="187"/>
      <c r="G835" s="187"/>
      <c r="H835" s="187"/>
      <c r="I835" s="187"/>
      <c r="J835" s="187"/>
      <c r="K835" s="187"/>
      <c r="L835" s="34">
        <v>182616.02</v>
      </c>
      <c r="M835" s="50"/>
      <c r="N835" s="50"/>
      <c r="O835" s="50"/>
      <c r="P835" s="59"/>
      <c r="Q835" s="60">
        <v>130.44999999999999</v>
      </c>
      <c r="R835" s="59"/>
      <c r="S835" s="59"/>
      <c r="CH835" s="57"/>
      <c r="CI835" s="5" t="s">
        <v>64</v>
      </c>
    </row>
    <row r="836" spans="1:87" customFormat="1" ht="15" x14ac:dyDescent="0.25">
      <c r="A836" s="187" t="s">
        <v>120</v>
      </c>
      <c r="B836" s="187"/>
      <c r="C836" s="187"/>
      <c r="D836" s="187"/>
      <c r="E836" s="187"/>
      <c r="F836" s="187"/>
      <c r="G836" s="187"/>
      <c r="H836" s="187"/>
      <c r="I836" s="187"/>
      <c r="J836" s="187"/>
      <c r="K836" s="187"/>
      <c r="L836" s="50"/>
      <c r="M836" s="50"/>
      <c r="N836" s="50"/>
      <c r="O836" s="50"/>
      <c r="P836" s="59"/>
      <c r="Q836" s="59"/>
      <c r="R836" s="59"/>
      <c r="S836" s="59"/>
      <c r="CH836" s="57"/>
      <c r="CI836" s="5" t="s">
        <v>120</v>
      </c>
    </row>
    <row r="837" spans="1:87" customFormat="1" ht="15" x14ac:dyDescent="0.25">
      <c r="A837" s="187" t="s">
        <v>524</v>
      </c>
      <c r="B837" s="187"/>
      <c r="C837" s="187"/>
      <c r="D837" s="187"/>
      <c r="E837" s="187"/>
      <c r="F837" s="187"/>
      <c r="G837" s="187"/>
      <c r="H837" s="187"/>
      <c r="I837" s="187"/>
      <c r="J837" s="187"/>
      <c r="K837" s="187"/>
      <c r="L837" s="34">
        <v>9715241.9399999995</v>
      </c>
      <c r="M837" s="34">
        <v>86888.13</v>
      </c>
      <c r="N837" s="35">
        <v>459.28</v>
      </c>
      <c r="O837" s="35">
        <v>181.82</v>
      </c>
      <c r="P837" s="59"/>
      <c r="Q837" s="60">
        <v>152.58000000000001</v>
      </c>
      <c r="R837" s="59"/>
      <c r="S837" s="60">
        <v>0.23</v>
      </c>
      <c r="CH837" s="57"/>
      <c r="CI837" s="5" t="s">
        <v>524</v>
      </c>
    </row>
    <row r="838" spans="1:87" customFormat="1" ht="15" x14ac:dyDescent="0.25">
      <c r="A838" s="187" t="s">
        <v>380</v>
      </c>
      <c r="B838" s="187"/>
      <c r="C838" s="187"/>
      <c r="D838" s="187"/>
      <c r="E838" s="187"/>
      <c r="F838" s="187"/>
      <c r="G838" s="187"/>
      <c r="H838" s="187"/>
      <c r="I838" s="187"/>
      <c r="J838" s="187"/>
      <c r="K838" s="187"/>
      <c r="L838" s="34">
        <v>87069.95</v>
      </c>
      <c r="M838" s="50"/>
      <c r="N838" s="50"/>
      <c r="O838" s="50"/>
      <c r="P838" s="59"/>
      <c r="Q838" s="59"/>
      <c r="R838" s="59"/>
      <c r="S838" s="59"/>
      <c r="CH838" s="57"/>
      <c r="CI838" s="5" t="s">
        <v>380</v>
      </c>
    </row>
    <row r="839" spans="1:87" customFormat="1" ht="15" x14ac:dyDescent="0.25">
      <c r="A839" s="187" t="s">
        <v>381</v>
      </c>
      <c r="B839" s="187"/>
      <c r="C839" s="187"/>
      <c r="D839" s="187"/>
      <c r="E839" s="187"/>
      <c r="F839" s="187"/>
      <c r="G839" s="187"/>
      <c r="H839" s="187"/>
      <c r="I839" s="187"/>
      <c r="J839" s="187"/>
      <c r="K839" s="187"/>
      <c r="L839" s="34">
        <v>42664.28</v>
      </c>
      <c r="M839" s="50"/>
      <c r="N839" s="50"/>
      <c r="O839" s="50"/>
      <c r="P839" s="59"/>
      <c r="Q839" s="59"/>
      <c r="R839" s="59"/>
      <c r="S839" s="59"/>
      <c r="CH839" s="57"/>
      <c r="CI839" s="5" t="s">
        <v>381</v>
      </c>
    </row>
    <row r="840" spans="1:87" customFormat="1" ht="15" x14ac:dyDescent="0.25">
      <c r="A840" s="187" t="s">
        <v>64</v>
      </c>
      <c r="B840" s="187"/>
      <c r="C840" s="187"/>
      <c r="D840" s="187"/>
      <c r="E840" s="187"/>
      <c r="F840" s="187"/>
      <c r="G840" s="187"/>
      <c r="H840" s="187"/>
      <c r="I840" s="187"/>
      <c r="J840" s="187"/>
      <c r="K840" s="187"/>
      <c r="L840" s="34">
        <v>9844976.1699999999</v>
      </c>
      <c r="M840" s="50"/>
      <c r="N840" s="50"/>
      <c r="O840" s="50"/>
      <c r="P840" s="59"/>
      <c r="Q840" s="60">
        <v>152.58000000000001</v>
      </c>
      <c r="R840" s="59"/>
      <c r="S840" s="60">
        <v>0.23</v>
      </c>
      <c r="CH840" s="57"/>
      <c r="CI840" s="5" t="s">
        <v>64</v>
      </c>
    </row>
    <row r="841" spans="1:87" customFormat="1" ht="15" x14ac:dyDescent="0.25">
      <c r="A841" s="187" t="s">
        <v>167</v>
      </c>
      <c r="B841" s="187"/>
      <c r="C841" s="187"/>
      <c r="D841" s="187"/>
      <c r="E841" s="187"/>
      <c r="F841" s="187"/>
      <c r="G841" s="187"/>
      <c r="H841" s="187"/>
      <c r="I841" s="187"/>
      <c r="J841" s="187"/>
      <c r="K841" s="187"/>
      <c r="L841" s="50"/>
      <c r="M841" s="50"/>
      <c r="N841" s="50"/>
      <c r="O841" s="50"/>
      <c r="P841" s="59"/>
      <c r="Q841" s="59"/>
      <c r="R841" s="59"/>
      <c r="S841" s="59"/>
      <c r="CH841" s="57"/>
      <c r="CI841" s="5" t="s">
        <v>167</v>
      </c>
    </row>
    <row r="842" spans="1:87" customFormat="1" ht="15" x14ac:dyDescent="0.25">
      <c r="A842" s="187" t="s">
        <v>525</v>
      </c>
      <c r="B842" s="187"/>
      <c r="C842" s="187"/>
      <c r="D842" s="187"/>
      <c r="E842" s="187"/>
      <c r="F842" s="187"/>
      <c r="G842" s="187"/>
      <c r="H842" s="187"/>
      <c r="I842" s="187"/>
      <c r="J842" s="187"/>
      <c r="K842" s="187"/>
      <c r="L842" s="34">
        <v>8804812.5</v>
      </c>
      <c r="M842" s="34">
        <v>3182665.89</v>
      </c>
      <c r="N842" s="34">
        <v>717895.82</v>
      </c>
      <c r="O842" s="34">
        <v>141875</v>
      </c>
      <c r="P842" s="59"/>
      <c r="Q842" s="60">
        <v>6199.59</v>
      </c>
      <c r="R842" s="59"/>
      <c r="S842" s="60">
        <v>162.88</v>
      </c>
      <c r="CH842" s="57"/>
      <c r="CI842" s="5" t="s">
        <v>525</v>
      </c>
    </row>
    <row r="843" spans="1:87" customFormat="1" ht="15" x14ac:dyDescent="0.25">
      <c r="A843" s="187" t="s">
        <v>526</v>
      </c>
      <c r="B843" s="187"/>
      <c r="C843" s="187"/>
      <c r="D843" s="187"/>
      <c r="E843" s="187"/>
      <c r="F843" s="187"/>
      <c r="G843" s="187"/>
      <c r="H843" s="187"/>
      <c r="I843" s="187"/>
      <c r="J843" s="187"/>
      <c r="K843" s="187"/>
      <c r="L843" s="34">
        <v>3391031.71</v>
      </c>
      <c r="M843" s="50"/>
      <c r="N843" s="50"/>
      <c r="O843" s="50"/>
      <c r="P843" s="59"/>
      <c r="Q843" s="59"/>
      <c r="R843" s="59"/>
      <c r="S843" s="59"/>
      <c r="CH843" s="57"/>
      <c r="CI843" s="5" t="s">
        <v>526</v>
      </c>
    </row>
    <row r="844" spans="1:87" customFormat="1" ht="15" x14ac:dyDescent="0.25">
      <c r="A844" s="187" t="s">
        <v>527</v>
      </c>
      <c r="B844" s="187"/>
      <c r="C844" s="187"/>
      <c r="D844" s="187"/>
      <c r="E844" s="187"/>
      <c r="F844" s="187"/>
      <c r="G844" s="187"/>
      <c r="H844" s="187"/>
      <c r="I844" s="187"/>
      <c r="J844" s="187"/>
      <c r="K844" s="187"/>
      <c r="L844" s="34">
        <v>1928233.72</v>
      </c>
      <c r="M844" s="50"/>
      <c r="N844" s="50"/>
      <c r="O844" s="50"/>
      <c r="P844" s="59"/>
      <c r="Q844" s="59"/>
      <c r="R844" s="59"/>
      <c r="S844" s="59"/>
      <c r="CH844" s="57"/>
      <c r="CI844" s="5" t="s">
        <v>527</v>
      </c>
    </row>
    <row r="845" spans="1:87" customFormat="1" ht="15" x14ac:dyDescent="0.25">
      <c r="A845" s="187" t="s">
        <v>64</v>
      </c>
      <c r="B845" s="187"/>
      <c r="C845" s="187"/>
      <c r="D845" s="187"/>
      <c r="E845" s="187"/>
      <c r="F845" s="187"/>
      <c r="G845" s="187"/>
      <c r="H845" s="187"/>
      <c r="I845" s="187"/>
      <c r="J845" s="187"/>
      <c r="K845" s="187"/>
      <c r="L845" s="34">
        <v>14124077.93</v>
      </c>
      <c r="M845" s="50"/>
      <c r="N845" s="50"/>
      <c r="O845" s="50"/>
      <c r="P845" s="59"/>
      <c r="Q845" s="60">
        <v>6199.59</v>
      </c>
      <c r="R845" s="59"/>
      <c r="S845" s="60">
        <v>162.88</v>
      </c>
      <c r="CH845" s="57"/>
      <c r="CI845" s="5" t="s">
        <v>64</v>
      </c>
    </row>
    <row r="846" spans="1:87" customFormat="1" ht="15" x14ac:dyDescent="0.25">
      <c r="A846" s="187" t="s">
        <v>171</v>
      </c>
      <c r="B846" s="187"/>
      <c r="C846" s="187"/>
      <c r="D846" s="187"/>
      <c r="E846" s="187"/>
      <c r="F846" s="187"/>
      <c r="G846" s="187"/>
      <c r="H846" s="187"/>
      <c r="I846" s="187"/>
      <c r="J846" s="187"/>
      <c r="K846" s="187"/>
      <c r="L846" s="50"/>
      <c r="M846" s="50"/>
      <c r="N846" s="50"/>
      <c r="O846" s="50"/>
      <c r="P846" s="59"/>
      <c r="Q846" s="59"/>
      <c r="R846" s="59"/>
      <c r="S846" s="59"/>
      <c r="CH846" s="57"/>
      <c r="CI846" s="5" t="s">
        <v>171</v>
      </c>
    </row>
    <row r="847" spans="1:87" customFormat="1" ht="15" x14ac:dyDescent="0.25">
      <c r="A847" s="187" t="s">
        <v>528</v>
      </c>
      <c r="B847" s="187"/>
      <c r="C847" s="187"/>
      <c r="D847" s="187"/>
      <c r="E847" s="187"/>
      <c r="F847" s="187"/>
      <c r="G847" s="187"/>
      <c r="H847" s="187"/>
      <c r="I847" s="187"/>
      <c r="J847" s="187"/>
      <c r="K847" s="187"/>
      <c r="L847" s="34">
        <v>4840772.05</v>
      </c>
      <c r="M847" s="50"/>
      <c r="N847" s="50"/>
      <c r="O847" s="50"/>
      <c r="P847" s="59"/>
      <c r="Q847" s="59"/>
      <c r="R847" s="59"/>
      <c r="S847" s="59"/>
      <c r="CH847" s="57"/>
      <c r="CI847" s="5" t="s">
        <v>528</v>
      </c>
    </row>
    <row r="848" spans="1:87" customFormat="1" ht="15" x14ac:dyDescent="0.25">
      <c r="A848" s="187" t="s">
        <v>173</v>
      </c>
      <c r="B848" s="187"/>
      <c r="C848" s="187"/>
      <c r="D848" s="187"/>
      <c r="E848" s="187"/>
      <c r="F848" s="187"/>
      <c r="G848" s="187"/>
      <c r="H848" s="187"/>
      <c r="I848" s="187"/>
      <c r="J848" s="187"/>
      <c r="K848" s="187"/>
      <c r="L848" s="50"/>
      <c r="M848" s="50"/>
      <c r="N848" s="50"/>
      <c r="O848" s="50"/>
      <c r="P848" s="59"/>
      <c r="Q848" s="59"/>
      <c r="R848" s="59"/>
      <c r="S848" s="59"/>
      <c r="CH848" s="57"/>
      <c r="CI848" s="5" t="s">
        <v>173</v>
      </c>
    </row>
    <row r="849" spans="1:88" customFormat="1" ht="15" x14ac:dyDescent="0.25">
      <c r="A849" s="187" t="s">
        <v>174</v>
      </c>
      <c r="B849" s="187"/>
      <c r="C849" s="187"/>
      <c r="D849" s="187"/>
      <c r="E849" s="187"/>
      <c r="F849" s="187"/>
      <c r="G849" s="187"/>
      <c r="H849" s="187"/>
      <c r="I849" s="187"/>
      <c r="J849" s="187"/>
      <c r="K849" s="187"/>
      <c r="L849" s="50"/>
      <c r="M849" s="50"/>
      <c r="N849" s="50"/>
      <c r="O849" s="50"/>
      <c r="P849" s="59"/>
      <c r="Q849" s="59"/>
      <c r="R849" s="59"/>
      <c r="S849" s="59"/>
      <c r="CH849" s="57"/>
      <c r="CI849" s="5" t="s">
        <v>174</v>
      </c>
    </row>
    <row r="850" spans="1:88" customFormat="1" ht="15" x14ac:dyDescent="0.25">
      <c r="A850" s="187" t="s">
        <v>64</v>
      </c>
      <c r="B850" s="187"/>
      <c r="C850" s="187"/>
      <c r="D850" s="187"/>
      <c r="E850" s="187"/>
      <c r="F850" s="187"/>
      <c r="G850" s="187"/>
      <c r="H850" s="187"/>
      <c r="I850" s="187"/>
      <c r="J850" s="187"/>
      <c r="K850" s="187"/>
      <c r="L850" s="34">
        <v>4840772.05</v>
      </c>
      <c r="M850" s="50"/>
      <c r="N850" s="50"/>
      <c r="O850" s="50"/>
      <c r="P850" s="59"/>
      <c r="Q850" s="59"/>
      <c r="R850" s="59"/>
      <c r="S850" s="59"/>
      <c r="CH850" s="57"/>
      <c r="CI850" s="5" t="s">
        <v>64</v>
      </c>
    </row>
    <row r="851" spans="1:88" customFormat="1" ht="15" x14ac:dyDescent="0.25">
      <c r="A851" s="187" t="s">
        <v>508</v>
      </c>
      <c r="B851" s="187"/>
      <c r="C851" s="187"/>
      <c r="D851" s="187"/>
      <c r="E851" s="187"/>
      <c r="F851" s="187"/>
      <c r="G851" s="187"/>
      <c r="H851" s="187"/>
      <c r="I851" s="187"/>
      <c r="J851" s="187"/>
      <c r="K851" s="187"/>
      <c r="L851" s="50"/>
      <c r="M851" s="50"/>
      <c r="N851" s="50"/>
      <c r="O851" s="50"/>
      <c r="P851" s="59"/>
      <c r="Q851" s="59"/>
      <c r="R851" s="59"/>
      <c r="S851" s="59"/>
      <c r="CH851" s="57"/>
      <c r="CI851" s="5" t="s">
        <v>508</v>
      </c>
    </row>
    <row r="852" spans="1:88" customFormat="1" ht="15" x14ac:dyDescent="0.25">
      <c r="A852" s="187" t="s">
        <v>509</v>
      </c>
      <c r="B852" s="187"/>
      <c r="C852" s="187"/>
      <c r="D852" s="187"/>
      <c r="E852" s="187"/>
      <c r="F852" s="187"/>
      <c r="G852" s="187"/>
      <c r="H852" s="187"/>
      <c r="I852" s="187"/>
      <c r="J852" s="187"/>
      <c r="K852" s="187"/>
      <c r="L852" s="34">
        <v>34416.78</v>
      </c>
      <c r="M852" s="50"/>
      <c r="N852" s="50"/>
      <c r="O852" s="50"/>
      <c r="P852" s="59"/>
      <c r="Q852" s="59"/>
      <c r="R852" s="59"/>
      <c r="S852" s="59"/>
      <c r="CH852" s="57"/>
      <c r="CI852" s="5" t="s">
        <v>509</v>
      </c>
    </row>
    <row r="853" spans="1:88" customFormat="1" ht="15" x14ac:dyDescent="0.25">
      <c r="A853" s="187" t="s">
        <v>510</v>
      </c>
      <c r="B853" s="187"/>
      <c r="C853" s="187"/>
      <c r="D853" s="187"/>
      <c r="E853" s="187"/>
      <c r="F853" s="187"/>
      <c r="G853" s="187"/>
      <c r="H853" s="187"/>
      <c r="I853" s="187"/>
      <c r="J853" s="187"/>
      <c r="K853" s="187"/>
      <c r="L853" s="50"/>
      <c r="M853" s="50"/>
      <c r="N853" s="50"/>
      <c r="O853" s="50"/>
      <c r="P853" s="59"/>
      <c r="Q853" s="59"/>
      <c r="R853" s="59"/>
      <c r="S853" s="59"/>
      <c r="CH853" s="57"/>
      <c r="CI853" s="5" t="s">
        <v>510</v>
      </c>
    </row>
    <row r="854" spans="1:88" customFormat="1" ht="15" x14ac:dyDescent="0.25">
      <c r="A854" s="187" t="s">
        <v>511</v>
      </c>
      <c r="B854" s="187"/>
      <c r="C854" s="187"/>
      <c r="D854" s="187"/>
      <c r="E854" s="187"/>
      <c r="F854" s="187"/>
      <c r="G854" s="187"/>
      <c r="H854" s="187"/>
      <c r="I854" s="187"/>
      <c r="J854" s="187"/>
      <c r="K854" s="187"/>
      <c r="L854" s="34">
        <v>240915.53</v>
      </c>
      <c r="M854" s="50"/>
      <c r="N854" s="50"/>
      <c r="O854" s="50"/>
      <c r="P854" s="59"/>
      <c r="Q854" s="59"/>
      <c r="R854" s="59"/>
      <c r="S854" s="59"/>
      <c r="CH854" s="57"/>
      <c r="CI854" s="5" t="s">
        <v>511</v>
      </c>
    </row>
    <row r="855" spans="1:88" customFormat="1" ht="15" x14ac:dyDescent="0.25">
      <c r="A855" s="187" t="s">
        <v>67</v>
      </c>
      <c r="B855" s="187"/>
      <c r="C855" s="187"/>
      <c r="D855" s="187"/>
      <c r="E855" s="187"/>
      <c r="F855" s="187"/>
      <c r="G855" s="187"/>
      <c r="H855" s="187"/>
      <c r="I855" s="187"/>
      <c r="J855" s="187"/>
      <c r="K855" s="187"/>
      <c r="L855" s="34">
        <v>42030434.109999999</v>
      </c>
      <c r="M855" s="50"/>
      <c r="N855" s="50"/>
      <c r="O855" s="50"/>
      <c r="P855" s="59"/>
      <c r="Q855" s="67">
        <v>13307.7</v>
      </c>
      <c r="R855" s="59"/>
      <c r="S855" s="60">
        <v>2015.95</v>
      </c>
      <c r="CH855" s="57"/>
      <c r="CI855" s="5" t="s">
        <v>67</v>
      </c>
    </row>
    <row r="856" spans="1:88" customFormat="1" ht="15" x14ac:dyDescent="0.25">
      <c r="A856" s="187" t="s">
        <v>68</v>
      </c>
      <c r="B856" s="187"/>
      <c r="C856" s="187"/>
      <c r="D856" s="187"/>
      <c r="E856" s="187"/>
      <c r="F856" s="187"/>
      <c r="G856" s="187"/>
      <c r="H856" s="187"/>
      <c r="I856" s="187"/>
      <c r="J856" s="187"/>
      <c r="K856" s="187"/>
      <c r="L856" s="50"/>
      <c r="M856" s="50"/>
      <c r="N856" s="50"/>
      <c r="O856" s="50"/>
      <c r="P856" s="59"/>
      <c r="Q856" s="59"/>
      <c r="R856" s="59"/>
      <c r="S856" s="59"/>
      <c r="CH856" s="57"/>
      <c r="CI856" s="5" t="s">
        <v>68</v>
      </c>
    </row>
    <row r="857" spans="1:88" customFormat="1" ht="15" x14ac:dyDescent="0.25">
      <c r="A857" s="187" t="s">
        <v>69</v>
      </c>
      <c r="B857" s="187"/>
      <c r="C857" s="187"/>
      <c r="D857" s="187"/>
      <c r="E857" s="187"/>
      <c r="F857" s="187"/>
      <c r="G857" s="187"/>
      <c r="H857" s="187"/>
      <c r="I857" s="187"/>
      <c r="J857" s="187"/>
      <c r="K857" s="187"/>
      <c r="L857" s="34">
        <v>6912792.3499999996</v>
      </c>
      <c r="M857" s="50"/>
      <c r="N857" s="50"/>
      <c r="O857" s="50"/>
      <c r="P857" s="59"/>
      <c r="Q857" s="59"/>
      <c r="R857" s="59"/>
      <c r="S857" s="59"/>
      <c r="CH857" s="57"/>
      <c r="CI857" s="5" t="s">
        <v>69</v>
      </c>
    </row>
    <row r="858" spans="1:88" customFormat="1" ht="15" x14ac:dyDescent="0.25">
      <c r="A858" s="187" t="s">
        <v>124</v>
      </c>
      <c r="B858" s="187"/>
      <c r="C858" s="187"/>
      <c r="D858" s="187"/>
      <c r="E858" s="187"/>
      <c r="F858" s="187"/>
      <c r="G858" s="187"/>
      <c r="H858" s="187"/>
      <c r="I858" s="187"/>
      <c r="J858" s="187"/>
      <c r="K858" s="187"/>
      <c r="L858" s="34">
        <v>19662120.75</v>
      </c>
      <c r="M858" s="50"/>
      <c r="N858" s="50"/>
      <c r="O858" s="50"/>
      <c r="P858" s="59"/>
      <c r="Q858" s="59"/>
      <c r="R858" s="59"/>
      <c r="S858" s="59"/>
      <c r="CH858" s="57"/>
      <c r="CI858" s="5" t="s">
        <v>124</v>
      </c>
    </row>
    <row r="859" spans="1:88" customFormat="1" ht="15" x14ac:dyDescent="0.25">
      <c r="A859" s="187" t="s">
        <v>70</v>
      </c>
      <c r="B859" s="187"/>
      <c r="C859" s="187"/>
      <c r="D859" s="187"/>
      <c r="E859" s="187"/>
      <c r="F859" s="187"/>
      <c r="G859" s="187"/>
      <c r="H859" s="187"/>
      <c r="I859" s="187"/>
      <c r="J859" s="187"/>
      <c r="K859" s="187"/>
      <c r="L859" s="34">
        <v>3263563.96</v>
      </c>
      <c r="M859" s="50"/>
      <c r="N859" s="50"/>
      <c r="O859" s="50"/>
      <c r="P859" s="59"/>
      <c r="Q859" s="59"/>
      <c r="R859" s="59"/>
      <c r="S859" s="59"/>
      <c r="CH859" s="57"/>
      <c r="CI859" s="5" t="s">
        <v>70</v>
      </c>
    </row>
    <row r="860" spans="1:88" customFormat="1" ht="15" x14ac:dyDescent="0.25">
      <c r="A860" s="187" t="s">
        <v>71</v>
      </c>
      <c r="B860" s="187"/>
      <c r="C860" s="187"/>
      <c r="D860" s="187"/>
      <c r="E860" s="187"/>
      <c r="F860" s="187"/>
      <c r="G860" s="187"/>
      <c r="H860" s="187"/>
      <c r="I860" s="187"/>
      <c r="J860" s="187"/>
      <c r="K860" s="187"/>
      <c r="L860" s="34">
        <v>1198386.69</v>
      </c>
      <c r="M860" s="50"/>
      <c r="N860" s="50"/>
      <c r="O860" s="50"/>
      <c r="P860" s="59"/>
      <c r="Q860" s="59"/>
      <c r="R860" s="59"/>
      <c r="S860" s="59"/>
      <c r="CH860" s="57"/>
      <c r="CI860" s="5" t="s">
        <v>71</v>
      </c>
    </row>
    <row r="861" spans="1:88" customFormat="1" ht="15" x14ac:dyDescent="0.25">
      <c r="A861" s="187" t="s">
        <v>72</v>
      </c>
      <c r="B861" s="187"/>
      <c r="C861" s="187"/>
      <c r="D861" s="187"/>
      <c r="E861" s="187"/>
      <c r="F861" s="187"/>
      <c r="G861" s="187"/>
      <c r="H861" s="187"/>
      <c r="I861" s="187"/>
      <c r="J861" s="187"/>
      <c r="K861" s="187"/>
      <c r="L861" s="34">
        <v>7777146.9500000002</v>
      </c>
      <c r="M861" s="50"/>
      <c r="N861" s="50"/>
      <c r="O861" s="50"/>
      <c r="P861" s="59"/>
      <c r="Q861" s="59"/>
      <c r="R861" s="59"/>
      <c r="S861" s="59"/>
      <c r="CH861" s="57"/>
      <c r="CI861" s="5" t="s">
        <v>72</v>
      </c>
    </row>
    <row r="862" spans="1:88" customFormat="1" ht="15" x14ac:dyDescent="0.25">
      <c r="A862" s="187" t="s">
        <v>73</v>
      </c>
      <c r="B862" s="187"/>
      <c r="C862" s="187"/>
      <c r="D862" s="187"/>
      <c r="E862" s="187"/>
      <c r="F862" s="187"/>
      <c r="G862" s="187"/>
      <c r="H862" s="187"/>
      <c r="I862" s="187"/>
      <c r="J862" s="187"/>
      <c r="K862" s="187"/>
      <c r="L862" s="34">
        <v>4414810.0999999996</v>
      </c>
      <c r="M862" s="50"/>
      <c r="N862" s="50"/>
      <c r="O862" s="50"/>
      <c r="P862" s="59"/>
      <c r="Q862" s="59"/>
      <c r="R862" s="59"/>
      <c r="S862" s="59"/>
      <c r="CH862" s="57"/>
      <c r="CI862" s="5" t="s">
        <v>73</v>
      </c>
    </row>
    <row r="863" spans="1:88" customFormat="1" ht="15" x14ac:dyDescent="0.25">
      <c r="A863" s="187" t="s">
        <v>529</v>
      </c>
      <c r="B863" s="187"/>
      <c r="C863" s="187"/>
      <c r="D863" s="187"/>
      <c r="E863" s="187"/>
      <c r="F863" s="187"/>
      <c r="G863" s="187"/>
      <c r="H863" s="187"/>
      <c r="I863" s="187"/>
      <c r="J863" s="187"/>
      <c r="K863" s="187"/>
      <c r="L863" s="34">
        <v>2185582.5699999998</v>
      </c>
      <c r="M863" s="50"/>
      <c r="N863" s="50"/>
      <c r="O863" s="50"/>
      <c r="P863" s="59"/>
      <c r="Q863" s="59"/>
      <c r="R863" s="59"/>
      <c r="S863" s="59"/>
      <c r="CH863" s="57"/>
      <c r="CI863" s="5" t="s">
        <v>529</v>
      </c>
    </row>
    <row r="864" spans="1:88" customFormat="1" ht="15" x14ac:dyDescent="0.25">
      <c r="A864" s="183" t="s">
        <v>67</v>
      </c>
      <c r="B864" s="183"/>
      <c r="C864" s="183"/>
      <c r="D864" s="183"/>
      <c r="E864" s="183"/>
      <c r="F864" s="183"/>
      <c r="G864" s="183"/>
      <c r="H864" s="183"/>
      <c r="I864" s="183"/>
      <c r="J864" s="183"/>
      <c r="K864" s="183"/>
      <c r="L864" s="54">
        <v>44216016.68</v>
      </c>
      <c r="M864" s="58"/>
      <c r="N864" s="58"/>
      <c r="O864" s="58"/>
      <c r="P864" s="55"/>
      <c r="Q864" s="55"/>
      <c r="R864" s="55"/>
      <c r="S864" s="55"/>
      <c r="CH864" s="57"/>
      <c r="CJ864" s="57" t="s">
        <v>67</v>
      </c>
    </row>
    <row r="865" spans="1:89" customFormat="1" ht="15" x14ac:dyDescent="0.25">
      <c r="A865" s="187" t="s">
        <v>530</v>
      </c>
      <c r="B865" s="187"/>
      <c r="C865" s="187"/>
      <c r="D865" s="187"/>
      <c r="E865" s="187"/>
      <c r="F865" s="187"/>
      <c r="G865" s="187"/>
      <c r="H865" s="187"/>
      <c r="I865" s="187"/>
      <c r="J865" s="187"/>
      <c r="K865" s="187"/>
      <c r="L865" s="34">
        <v>928536.35</v>
      </c>
      <c r="M865" s="50"/>
      <c r="N865" s="50"/>
      <c r="O865" s="50"/>
      <c r="P865" s="59"/>
      <c r="Q865" s="59"/>
      <c r="R865" s="59"/>
      <c r="S865" s="59"/>
      <c r="CH865" s="57"/>
      <c r="CI865" s="5" t="s">
        <v>530</v>
      </c>
      <c r="CJ865" s="57"/>
    </row>
    <row r="866" spans="1:89" customFormat="1" ht="15" x14ac:dyDescent="0.25">
      <c r="A866" s="187" t="s">
        <v>531</v>
      </c>
      <c r="B866" s="187"/>
      <c r="C866" s="187"/>
      <c r="D866" s="187"/>
      <c r="E866" s="187"/>
      <c r="F866" s="187"/>
      <c r="G866" s="187"/>
      <c r="H866" s="187"/>
      <c r="I866" s="187"/>
      <c r="J866" s="187"/>
      <c r="K866" s="187"/>
      <c r="L866" s="34">
        <v>1547560.58</v>
      </c>
      <c r="M866" s="50"/>
      <c r="N866" s="50"/>
      <c r="O866" s="50"/>
      <c r="P866" s="59"/>
      <c r="Q866" s="59"/>
      <c r="R866" s="59"/>
      <c r="S866" s="59"/>
      <c r="CH866" s="57"/>
      <c r="CI866" s="5" t="s">
        <v>531</v>
      </c>
      <c r="CJ866" s="57"/>
    </row>
    <row r="867" spans="1:89" customFormat="1" ht="15" x14ac:dyDescent="0.25">
      <c r="A867" s="187" t="s">
        <v>532</v>
      </c>
      <c r="B867" s="187"/>
      <c r="C867" s="187"/>
      <c r="D867" s="187"/>
      <c r="E867" s="187"/>
      <c r="F867" s="187"/>
      <c r="G867" s="187"/>
      <c r="H867" s="187"/>
      <c r="I867" s="187"/>
      <c r="J867" s="187"/>
      <c r="K867" s="187"/>
      <c r="L867" s="34">
        <v>1105400.42</v>
      </c>
      <c r="M867" s="50"/>
      <c r="N867" s="50"/>
      <c r="O867" s="50"/>
      <c r="P867" s="59"/>
      <c r="Q867" s="59"/>
      <c r="R867" s="59"/>
      <c r="S867" s="59"/>
      <c r="CH867" s="57"/>
      <c r="CI867" s="5" t="s">
        <v>532</v>
      </c>
      <c r="CJ867" s="57"/>
    </row>
    <row r="868" spans="1:89" customFormat="1" ht="15" x14ac:dyDescent="0.25">
      <c r="A868" s="187" t="s">
        <v>533</v>
      </c>
      <c r="B868" s="187"/>
      <c r="C868" s="187"/>
      <c r="D868" s="187"/>
      <c r="E868" s="187"/>
      <c r="F868" s="187"/>
      <c r="G868" s="187"/>
      <c r="H868" s="187"/>
      <c r="I868" s="187"/>
      <c r="J868" s="187"/>
      <c r="K868" s="187"/>
      <c r="L868" s="34">
        <v>884320.33</v>
      </c>
      <c r="M868" s="50"/>
      <c r="N868" s="50"/>
      <c r="O868" s="50"/>
      <c r="P868" s="59"/>
      <c r="Q868" s="59"/>
      <c r="R868" s="59"/>
      <c r="S868" s="59"/>
      <c r="CH868" s="57"/>
      <c r="CI868" s="5" t="s">
        <v>533</v>
      </c>
      <c r="CJ868" s="57"/>
    </row>
    <row r="869" spans="1:89" customFormat="1" ht="15" x14ac:dyDescent="0.25">
      <c r="A869" s="183" t="s">
        <v>67</v>
      </c>
      <c r="B869" s="183"/>
      <c r="C869" s="183"/>
      <c r="D869" s="183"/>
      <c r="E869" s="183"/>
      <c r="F869" s="183"/>
      <c r="G869" s="183"/>
      <c r="H869" s="183"/>
      <c r="I869" s="183"/>
      <c r="J869" s="183"/>
      <c r="K869" s="183"/>
      <c r="L869" s="54">
        <v>48681834.359999999</v>
      </c>
      <c r="M869" s="58"/>
      <c r="N869" s="58"/>
      <c r="O869" s="58"/>
      <c r="P869" s="55"/>
      <c r="Q869" s="55"/>
      <c r="R869" s="55"/>
      <c r="S869" s="55"/>
      <c r="CH869" s="57"/>
      <c r="CJ869" s="57" t="s">
        <v>67</v>
      </c>
    </row>
    <row r="870" spans="1:89" customFormat="1" ht="15" x14ac:dyDescent="0.25">
      <c r="A870" s="187" t="s">
        <v>534</v>
      </c>
      <c r="B870" s="187"/>
      <c r="C870" s="187"/>
      <c r="D870" s="187"/>
      <c r="E870" s="187"/>
      <c r="F870" s="187"/>
      <c r="G870" s="187"/>
      <c r="H870" s="187"/>
      <c r="I870" s="187"/>
      <c r="J870" s="187"/>
      <c r="K870" s="187"/>
      <c r="L870" s="34">
        <v>1460455.03</v>
      </c>
      <c r="M870" s="50"/>
      <c r="N870" s="50"/>
      <c r="O870" s="50"/>
      <c r="P870" s="59"/>
      <c r="Q870" s="59"/>
      <c r="R870" s="59"/>
      <c r="S870" s="59"/>
      <c r="CH870" s="57"/>
      <c r="CI870" s="5" t="s">
        <v>534</v>
      </c>
      <c r="CJ870" s="57"/>
    </row>
    <row r="871" spans="1:89" customFormat="1" ht="15" x14ac:dyDescent="0.25">
      <c r="A871" s="183" t="s">
        <v>535</v>
      </c>
      <c r="B871" s="183"/>
      <c r="C871" s="183"/>
      <c r="D871" s="183"/>
      <c r="E871" s="183"/>
      <c r="F871" s="183"/>
      <c r="G871" s="183"/>
      <c r="H871" s="183"/>
      <c r="I871" s="183"/>
      <c r="J871" s="183"/>
      <c r="K871" s="183"/>
      <c r="L871" s="54">
        <v>50142289.390000001</v>
      </c>
      <c r="M871" s="58"/>
      <c r="N871" s="58"/>
      <c r="O871" s="58"/>
      <c r="P871" s="55"/>
      <c r="Q871" s="55"/>
      <c r="R871" s="55"/>
      <c r="S871" s="55"/>
      <c r="CH871" s="57"/>
      <c r="CJ871" s="57" t="s">
        <v>535</v>
      </c>
    </row>
    <row r="872" spans="1:89" customFormat="1" ht="15" x14ac:dyDescent="0.25">
      <c r="A872" s="187" t="s">
        <v>536</v>
      </c>
      <c r="B872" s="187"/>
      <c r="C872" s="187"/>
      <c r="D872" s="187"/>
      <c r="E872" s="187"/>
      <c r="F872" s="187"/>
      <c r="G872" s="187"/>
      <c r="H872" s="187"/>
      <c r="I872" s="187"/>
      <c r="J872" s="187"/>
      <c r="K872" s="187"/>
      <c r="L872" s="34">
        <v>11031303.67</v>
      </c>
      <c r="M872" s="50"/>
      <c r="N872" s="50"/>
      <c r="O872" s="50"/>
      <c r="P872" s="59"/>
      <c r="Q872" s="59"/>
      <c r="R872" s="59"/>
      <c r="S872" s="59"/>
      <c r="CH872" s="57"/>
      <c r="CI872" s="5" t="s">
        <v>536</v>
      </c>
      <c r="CJ872" s="57"/>
    </row>
    <row r="873" spans="1:89" customFormat="1" ht="15" x14ac:dyDescent="0.25">
      <c r="A873" s="183" t="s">
        <v>537</v>
      </c>
      <c r="B873" s="183"/>
      <c r="C873" s="183"/>
      <c r="D873" s="183"/>
      <c r="E873" s="183"/>
      <c r="F873" s="183"/>
      <c r="G873" s="183"/>
      <c r="H873" s="183"/>
      <c r="I873" s="183"/>
      <c r="J873" s="183"/>
      <c r="K873" s="183"/>
      <c r="L873" s="54">
        <v>61173593.060000002</v>
      </c>
      <c r="M873" s="58"/>
      <c r="N873" s="58"/>
      <c r="O873" s="58"/>
      <c r="P873" s="59"/>
      <c r="Q873" s="66">
        <v>13307.7</v>
      </c>
      <c r="R873" s="59"/>
      <c r="S873" s="56">
        <v>2015.95</v>
      </c>
      <c r="CH873" s="57"/>
      <c r="CJ873" s="57"/>
      <c r="CK873" s="57" t="s">
        <v>537</v>
      </c>
    </row>
    <row r="874" spans="1:89" customFormat="1" ht="30.75" customHeight="1" x14ac:dyDescent="0.25"/>
    <row r="875" spans="1:89" s="14" customFormat="1" ht="12.75" customHeight="1" x14ac:dyDescent="0.2">
      <c r="A875" s="184"/>
      <c r="B875" s="184"/>
      <c r="C875" s="184"/>
      <c r="D875" s="184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184"/>
      <c r="R875" s="10"/>
      <c r="S875" s="10"/>
      <c r="T875" s="72"/>
      <c r="U875" s="72"/>
      <c r="V875" s="72"/>
      <c r="W875" s="72"/>
      <c r="X875" s="72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2"/>
      <c r="AL875" s="72"/>
      <c r="AM875" s="72"/>
      <c r="AN875" s="72"/>
      <c r="AO875" s="72"/>
      <c r="AP875" s="72"/>
      <c r="AQ875" s="72"/>
      <c r="AR875" s="72"/>
      <c r="AS875" s="72"/>
      <c r="AT875" s="72"/>
      <c r="AU875" s="72"/>
      <c r="AV875" s="72"/>
      <c r="AW875" s="72"/>
      <c r="AX875" s="72"/>
      <c r="AY875" s="72"/>
      <c r="AZ875" s="72"/>
      <c r="BA875" s="72"/>
      <c r="BB875" s="72"/>
      <c r="BC875" s="72"/>
      <c r="BD875" s="72"/>
      <c r="BE875" s="72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73"/>
      <c r="BZ875" s="74"/>
      <c r="CA875" s="74"/>
      <c r="CB875" s="74"/>
      <c r="CC875" s="75"/>
      <c r="CD875" s="74"/>
      <c r="CE875" s="74"/>
      <c r="CF875" s="74"/>
      <c r="CG875" s="75"/>
      <c r="CH875" s="74"/>
      <c r="CI875" s="74"/>
      <c r="CJ875" s="74"/>
      <c r="CK875" s="74"/>
    </row>
    <row r="876" spans="1:89" s="14" customFormat="1" ht="12.75" customHeight="1" x14ac:dyDescent="0.2">
      <c r="A876" s="185"/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1"/>
      <c r="S876" s="11"/>
      <c r="T876" s="72"/>
      <c r="U876" s="72"/>
      <c r="V876" s="72"/>
      <c r="W876" s="72"/>
      <c r="X876" s="72"/>
      <c r="Y876" s="72"/>
      <c r="Z876" s="72"/>
      <c r="AA876" s="72"/>
      <c r="AB876" s="72"/>
      <c r="AC876" s="72"/>
      <c r="AD876" s="72"/>
      <c r="AE876" s="72"/>
      <c r="AF876" s="72"/>
      <c r="AG876" s="72"/>
      <c r="AH876" s="72"/>
      <c r="AI876" s="72"/>
      <c r="AJ876" s="72"/>
      <c r="AK876" s="72"/>
      <c r="AL876" s="72"/>
      <c r="AM876" s="72"/>
      <c r="AN876" s="72"/>
      <c r="AO876" s="72"/>
      <c r="AP876" s="72"/>
      <c r="AQ876" s="72"/>
      <c r="AR876" s="72"/>
      <c r="AS876" s="72"/>
      <c r="AT876" s="72"/>
      <c r="AU876" s="72"/>
      <c r="AV876" s="72"/>
      <c r="AW876" s="72"/>
      <c r="AX876" s="72"/>
      <c r="AY876" s="72"/>
      <c r="AZ876" s="72"/>
      <c r="BA876" s="72"/>
      <c r="BB876" s="72"/>
      <c r="BC876" s="72"/>
      <c r="BD876" s="72"/>
      <c r="BE876" s="72"/>
      <c r="BF876" s="13"/>
      <c r="BG876" s="13"/>
      <c r="BH876" s="13"/>
      <c r="BI876" s="13"/>
      <c r="BJ876" s="13"/>
      <c r="BK876" s="13"/>
      <c r="BL876" s="13"/>
      <c r="BM876" s="13"/>
      <c r="BN876" s="13"/>
      <c r="BO876" s="13"/>
      <c r="BP876" s="13"/>
      <c r="BQ876" s="13"/>
      <c r="BR876" s="13"/>
      <c r="BS876" s="13"/>
      <c r="BT876" s="13"/>
      <c r="BU876" s="13"/>
      <c r="BV876" s="13"/>
      <c r="BW876" s="13"/>
      <c r="BX876" s="13"/>
      <c r="BY876" s="73"/>
      <c r="BZ876" s="74"/>
      <c r="CA876" s="74"/>
      <c r="CB876" s="74"/>
      <c r="CC876" s="75"/>
      <c r="CD876" s="74"/>
      <c r="CE876" s="74"/>
      <c r="CF876" s="74"/>
      <c r="CG876" s="75"/>
      <c r="CH876" s="74"/>
      <c r="CI876" s="74"/>
      <c r="CJ876" s="74"/>
      <c r="CK876" s="74"/>
    </row>
    <row r="877" spans="1:89" s="14" customFormat="1" ht="13.5" customHeight="1" x14ac:dyDescent="0.2">
      <c r="A877" s="11"/>
      <c r="B877" s="11"/>
      <c r="C877" s="11"/>
      <c r="D877" s="11"/>
      <c r="E877" s="11"/>
      <c r="F877" s="11"/>
      <c r="G877" s="11"/>
      <c r="H877" s="76"/>
      <c r="I877" s="77"/>
      <c r="J877" s="77"/>
      <c r="K877" s="77"/>
      <c r="L877" s="11"/>
      <c r="M877" s="11"/>
      <c r="N877" s="11"/>
      <c r="O877" s="11"/>
      <c r="P877" s="11"/>
      <c r="Q877" s="11"/>
      <c r="R877" s="11"/>
      <c r="S877" s="11"/>
      <c r="T877" s="72"/>
      <c r="U877" s="72"/>
      <c r="V877" s="72"/>
      <c r="W877" s="72"/>
      <c r="X877" s="72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  <c r="AL877" s="72"/>
      <c r="AM877" s="72"/>
      <c r="AN877" s="72"/>
      <c r="AO877" s="72"/>
      <c r="AP877" s="72"/>
      <c r="AQ877" s="72"/>
      <c r="AR877" s="72"/>
      <c r="AS877" s="72"/>
      <c r="AT877" s="72"/>
      <c r="AU877" s="72"/>
      <c r="AV877" s="72"/>
      <c r="AW877" s="72"/>
      <c r="AX877" s="72"/>
      <c r="AY877" s="72"/>
      <c r="AZ877" s="72"/>
      <c r="BA877" s="72"/>
      <c r="BB877" s="72"/>
      <c r="BC877" s="72"/>
      <c r="BD877" s="72"/>
      <c r="BE877" s="72"/>
      <c r="BF877" s="13"/>
      <c r="BG877" s="13"/>
      <c r="BH877" s="13"/>
      <c r="BI877" s="13"/>
      <c r="BJ877" s="13"/>
      <c r="BK877" s="13"/>
      <c r="BL877" s="13"/>
      <c r="BM877" s="13"/>
      <c r="BN877" s="13"/>
      <c r="BO877" s="13"/>
      <c r="BP877" s="13"/>
      <c r="BQ877" s="13"/>
      <c r="BR877" s="13"/>
      <c r="BS877" s="13"/>
      <c r="BT877" s="13"/>
      <c r="BU877" s="13"/>
      <c r="BV877" s="13"/>
      <c r="BW877" s="13"/>
      <c r="BX877" s="13"/>
      <c r="BY877" s="73"/>
      <c r="BZ877" s="74"/>
      <c r="CA877" s="74"/>
      <c r="CB877" s="74"/>
      <c r="CC877" s="75"/>
      <c r="CD877" s="74"/>
      <c r="CE877" s="74"/>
      <c r="CF877" s="74"/>
      <c r="CG877" s="75"/>
      <c r="CH877" s="74"/>
      <c r="CI877" s="74"/>
      <c r="CJ877" s="74"/>
      <c r="CK877" s="74"/>
    </row>
    <row r="878" spans="1:89" customFormat="1" ht="15" x14ac:dyDescent="0.25">
      <c r="A878" s="10"/>
      <c r="B878" s="10"/>
      <c r="C878" s="10"/>
      <c r="D878" s="10"/>
      <c r="E878" s="10"/>
      <c r="F878" s="10"/>
      <c r="G878" s="10"/>
      <c r="H878" s="11"/>
      <c r="I878" s="186"/>
      <c r="J878" s="186"/>
      <c r="K878" s="186"/>
      <c r="L878" s="10"/>
      <c r="M878" s="10"/>
      <c r="N878" s="10"/>
      <c r="O878" s="10"/>
      <c r="P878" s="10"/>
      <c r="Q878" s="10"/>
      <c r="R878" s="10"/>
      <c r="S878" s="10"/>
    </row>
    <row r="879" spans="1:89" customFormat="1" ht="15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</row>
  </sheetData>
  <autoFilter ref="A21:CK873" xr:uid="{00000000-0001-0000-0000-000000000000}">
    <filterColumn colId="2" showButton="0"/>
    <filterColumn colId="3" showButton="0"/>
  </autoFilter>
  <mergeCells count="825">
    <mergeCell ref="A2:S2"/>
    <mergeCell ref="A3:S3"/>
    <mergeCell ref="A5:S5"/>
    <mergeCell ref="A6:S6"/>
    <mergeCell ref="A7:S7"/>
    <mergeCell ref="L19:L20"/>
    <mergeCell ref="M19:O19"/>
    <mergeCell ref="C21:E21"/>
    <mergeCell ref="A22:S22"/>
    <mergeCell ref="C23:E23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C31:S31"/>
    <mergeCell ref="C32:E32"/>
    <mergeCell ref="C33:S33"/>
    <mergeCell ref="C34:S34"/>
    <mergeCell ref="A35:K35"/>
    <mergeCell ref="C24:S24"/>
    <mergeCell ref="C25:S25"/>
    <mergeCell ref="C28:E28"/>
    <mergeCell ref="C29:S29"/>
    <mergeCell ref="C30:S30"/>
    <mergeCell ref="A41:K41"/>
    <mergeCell ref="A42:K42"/>
    <mergeCell ref="A43:K43"/>
    <mergeCell ref="A44:K44"/>
    <mergeCell ref="A45:K45"/>
    <mergeCell ref="A36:K36"/>
    <mergeCell ref="A37:K37"/>
    <mergeCell ref="A38:K38"/>
    <mergeCell ref="A39:K39"/>
    <mergeCell ref="A40:K40"/>
    <mergeCell ref="A51:K51"/>
    <mergeCell ref="A52:K52"/>
    <mergeCell ref="A53:K53"/>
    <mergeCell ref="A54:K54"/>
    <mergeCell ref="A55:K55"/>
    <mergeCell ref="A46:K46"/>
    <mergeCell ref="A47:K47"/>
    <mergeCell ref="A48:K48"/>
    <mergeCell ref="A49:K49"/>
    <mergeCell ref="A50:K50"/>
    <mergeCell ref="C61:S61"/>
    <mergeCell ref="C62:S62"/>
    <mergeCell ref="C65:E65"/>
    <mergeCell ref="C66:S66"/>
    <mergeCell ref="C67:S67"/>
    <mergeCell ref="A56:K56"/>
    <mergeCell ref="A57:K57"/>
    <mergeCell ref="A58:S58"/>
    <mergeCell ref="C59:E59"/>
    <mergeCell ref="C60:S60"/>
    <mergeCell ref="C77:S77"/>
    <mergeCell ref="C78:S78"/>
    <mergeCell ref="C79:E79"/>
    <mergeCell ref="C80:S80"/>
    <mergeCell ref="C81:S81"/>
    <mergeCell ref="C70:E70"/>
    <mergeCell ref="C71:S71"/>
    <mergeCell ref="C72:S72"/>
    <mergeCell ref="C73:S73"/>
    <mergeCell ref="C76:E7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C117:E117"/>
    <mergeCell ref="C118:S118"/>
    <mergeCell ref="C119:S119"/>
    <mergeCell ref="C120:S120"/>
    <mergeCell ref="C121:S121"/>
    <mergeCell ref="A112:K112"/>
    <mergeCell ref="A113:K113"/>
    <mergeCell ref="A114:K114"/>
    <mergeCell ref="A115:K115"/>
    <mergeCell ref="A116:S116"/>
    <mergeCell ref="C131:E131"/>
    <mergeCell ref="C132:S132"/>
    <mergeCell ref="C133:S133"/>
    <mergeCell ref="C134:E134"/>
    <mergeCell ref="C135:S135"/>
    <mergeCell ref="C124:E124"/>
    <mergeCell ref="C125:S125"/>
    <mergeCell ref="C126:S126"/>
    <mergeCell ref="C129:E129"/>
    <mergeCell ref="C130:S130"/>
    <mergeCell ref="C141:S141"/>
    <mergeCell ref="C142:E142"/>
    <mergeCell ref="C143:S143"/>
    <mergeCell ref="C144:S144"/>
    <mergeCell ref="C145:E145"/>
    <mergeCell ref="C136:E136"/>
    <mergeCell ref="C137:S137"/>
    <mergeCell ref="C138:S138"/>
    <mergeCell ref="C139:E139"/>
    <mergeCell ref="C140:S140"/>
    <mergeCell ref="A151:K151"/>
    <mergeCell ref="A152:K152"/>
    <mergeCell ref="A153:K153"/>
    <mergeCell ref="A154:K154"/>
    <mergeCell ref="A155:K155"/>
    <mergeCell ref="C146:S146"/>
    <mergeCell ref="C147:S147"/>
    <mergeCell ref="A148:K148"/>
    <mergeCell ref="A149:K149"/>
    <mergeCell ref="A150:K15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71:K171"/>
    <mergeCell ref="A172:K172"/>
    <mergeCell ref="A173:K173"/>
    <mergeCell ref="A174:K174"/>
    <mergeCell ref="A175:S175"/>
    <mergeCell ref="A166:K166"/>
    <mergeCell ref="A167:K167"/>
    <mergeCell ref="A168:K168"/>
    <mergeCell ref="A169:K169"/>
    <mergeCell ref="A170:K170"/>
    <mergeCell ref="C183:E183"/>
    <mergeCell ref="C184:S184"/>
    <mergeCell ref="C185:S185"/>
    <mergeCell ref="C188:E188"/>
    <mergeCell ref="C189:S189"/>
    <mergeCell ref="C176:E176"/>
    <mergeCell ref="C177:S177"/>
    <mergeCell ref="C178:S178"/>
    <mergeCell ref="C179:S179"/>
    <mergeCell ref="C180:S180"/>
    <mergeCell ref="C195:E195"/>
    <mergeCell ref="C196:S196"/>
    <mergeCell ref="C197:S197"/>
    <mergeCell ref="C198:E198"/>
    <mergeCell ref="C199:S199"/>
    <mergeCell ref="C190:E190"/>
    <mergeCell ref="C191:S191"/>
    <mergeCell ref="C192:S192"/>
    <mergeCell ref="C193:E193"/>
    <mergeCell ref="C194:S194"/>
    <mergeCell ref="C205:S205"/>
    <mergeCell ref="C206:S206"/>
    <mergeCell ref="A207:K207"/>
    <mergeCell ref="A208:K208"/>
    <mergeCell ref="A209:K209"/>
    <mergeCell ref="C200:S200"/>
    <mergeCell ref="C201:E201"/>
    <mergeCell ref="C202:S202"/>
    <mergeCell ref="C203:S203"/>
    <mergeCell ref="C204:E204"/>
    <mergeCell ref="A215:K215"/>
    <mergeCell ref="A216:K216"/>
    <mergeCell ref="A217:K217"/>
    <mergeCell ref="A218:K218"/>
    <mergeCell ref="A219:K219"/>
    <mergeCell ref="A210:K210"/>
    <mergeCell ref="A211:K211"/>
    <mergeCell ref="A212:K212"/>
    <mergeCell ref="A213:K213"/>
    <mergeCell ref="A214:K214"/>
    <mergeCell ref="A225:K225"/>
    <mergeCell ref="A226:K226"/>
    <mergeCell ref="A227:K227"/>
    <mergeCell ref="A228:K228"/>
    <mergeCell ref="A229:K229"/>
    <mergeCell ref="A220:K220"/>
    <mergeCell ref="A221:K221"/>
    <mergeCell ref="A222:K222"/>
    <mergeCell ref="A223:K223"/>
    <mergeCell ref="A224:K224"/>
    <mergeCell ref="C235:E235"/>
    <mergeCell ref="C236:S236"/>
    <mergeCell ref="C237:S237"/>
    <mergeCell ref="C238:S238"/>
    <mergeCell ref="C239:S239"/>
    <mergeCell ref="A230:K230"/>
    <mergeCell ref="A231:K231"/>
    <mergeCell ref="A232:K232"/>
    <mergeCell ref="A233:K233"/>
    <mergeCell ref="A234:S234"/>
    <mergeCell ref="C249:E249"/>
    <mergeCell ref="C250:S250"/>
    <mergeCell ref="C251:S251"/>
    <mergeCell ref="C252:E252"/>
    <mergeCell ref="C253:S253"/>
    <mergeCell ref="C242:E242"/>
    <mergeCell ref="C243:S243"/>
    <mergeCell ref="C244:S244"/>
    <mergeCell ref="C247:E247"/>
    <mergeCell ref="C248:S248"/>
    <mergeCell ref="C259:S259"/>
    <mergeCell ref="C260:E260"/>
    <mergeCell ref="C261:S261"/>
    <mergeCell ref="C262:S262"/>
    <mergeCell ref="C263:E263"/>
    <mergeCell ref="C254:E254"/>
    <mergeCell ref="C255:S255"/>
    <mergeCell ref="C256:S256"/>
    <mergeCell ref="C257:E257"/>
    <mergeCell ref="C258:S258"/>
    <mergeCell ref="A269:K269"/>
    <mergeCell ref="A270:K270"/>
    <mergeCell ref="A271:K271"/>
    <mergeCell ref="A272:K272"/>
    <mergeCell ref="A273:K273"/>
    <mergeCell ref="C264:S264"/>
    <mergeCell ref="C265:S265"/>
    <mergeCell ref="A266:K266"/>
    <mergeCell ref="A267:K267"/>
    <mergeCell ref="A268:K26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89:K289"/>
    <mergeCell ref="A290:K290"/>
    <mergeCell ref="A291:K291"/>
    <mergeCell ref="A292:K292"/>
    <mergeCell ref="A293:S293"/>
    <mergeCell ref="A284:K284"/>
    <mergeCell ref="A285:K285"/>
    <mergeCell ref="A286:K286"/>
    <mergeCell ref="A287:K287"/>
    <mergeCell ref="A288:K288"/>
    <mergeCell ref="C301:E301"/>
    <mergeCell ref="C302:S302"/>
    <mergeCell ref="C303:S303"/>
    <mergeCell ref="C306:E306"/>
    <mergeCell ref="C307:S307"/>
    <mergeCell ref="C294:E294"/>
    <mergeCell ref="C295:S295"/>
    <mergeCell ref="C296:S296"/>
    <mergeCell ref="C297:S297"/>
    <mergeCell ref="C298:S298"/>
    <mergeCell ref="C313:E313"/>
    <mergeCell ref="C314:S314"/>
    <mergeCell ref="C315:S315"/>
    <mergeCell ref="C316:E316"/>
    <mergeCell ref="C317:S317"/>
    <mergeCell ref="C308:E308"/>
    <mergeCell ref="C309:S309"/>
    <mergeCell ref="C310:S310"/>
    <mergeCell ref="C311:E311"/>
    <mergeCell ref="C312:S312"/>
    <mergeCell ref="C323:S323"/>
    <mergeCell ref="C324:S324"/>
    <mergeCell ref="A325:K325"/>
    <mergeCell ref="A326:K326"/>
    <mergeCell ref="A327:K327"/>
    <mergeCell ref="C318:S318"/>
    <mergeCell ref="C319:E319"/>
    <mergeCell ref="C320:S320"/>
    <mergeCell ref="C321:S321"/>
    <mergeCell ref="C322:E322"/>
    <mergeCell ref="A333:K333"/>
    <mergeCell ref="A334:K334"/>
    <mergeCell ref="A335:K335"/>
    <mergeCell ref="A336:K336"/>
    <mergeCell ref="A337:K337"/>
    <mergeCell ref="A328:K328"/>
    <mergeCell ref="A329:K329"/>
    <mergeCell ref="A330:K330"/>
    <mergeCell ref="A331:K331"/>
    <mergeCell ref="A332:K332"/>
    <mergeCell ref="A343:K343"/>
    <mergeCell ref="A344:K344"/>
    <mergeCell ref="A345:K345"/>
    <mergeCell ref="A346:K346"/>
    <mergeCell ref="A347:K347"/>
    <mergeCell ref="A338:K338"/>
    <mergeCell ref="A339:K339"/>
    <mergeCell ref="A340:K340"/>
    <mergeCell ref="A341:K341"/>
    <mergeCell ref="A342:K342"/>
    <mergeCell ref="C353:E353"/>
    <mergeCell ref="C354:S354"/>
    <mergeCell ref="C355:S355"/>
    <mergeCell ref="C356:S356"/>
    <mergeCell ref="C357:S357"/>
    <mergeCell ref="A348:K348"/>
    <mergeCell ref="A349:K349"/>
    <mergeCell ref="A350:K350"/>
    <mergeCell ref="A351:K351"/>
    <mergeCell ref="A352:S352"/>
    <mergeCell ref="C367:E367"/>
    <mergeCell ref="C368:S368"/>
    <mergeCell ref="C369:S369"/>
    <mergeCell ref="C370:E370"/>
    <mergeCell ref="C371:S371"/>
    <mergeCell ref="C360:E360"/>
    <mergeCell ref="C361:S361"/>
    <mergeCell ref="C362:S362"/>
    <mergeCell ref="C365:E365"/>
    <mergeCell ref="C366:S366"/>
    <mergeCell ref="C377:S377"/>
    <mergeCell ref="C378:E378"/>
    <mergeCell ref="C379:S379"/>
    <mergeCell ref="C380:S380"/>
    <mergeCell ref="C381:E381"/>
    <mergeCell ref="C372:E372"/>
    <mergeCell ref="C373:S373"/>
    <mergeCell ref="C374:S374"/>
    <mergeCell ref="C375:E375"/>
    <mergeCell ref="C376:S376"/>
    <mergeCell ref="A387:K387"/>
    <mergeCell ref="A388:K388"/>
    <mergeCell ref="A389:K389"/>
    <mergeCell ref="A390:K390"/>
    <mergeCell ref="A391:K391"/>
    <mergeCell ref="C382:S382"/>
    <mergeCell ref="C383:S383"/>
    <mergeCell ref="A384:K384"/>
    <mergeCell ref="A385:K385"/>
    <mergeCell ref="A386:K386"/>
    <mergeCell ref="A397:K397"/>
    <mergeCell ref="A398:K398"/>
    <mergeCell ref="A399:K399"/>
    <mergeCell ref="A400:K400"/>
    <mergeCell ref="A401:K401"/>
    <mergeCell ref="A392:K392"/>
    <mergeCell ref="A393:K393"/>
    <mergeCell ref="A394:K394"/>
    <mergeCell ref="A395:K395"/>
    <mergeCell ref="A396:K396"/>
    <mergeCell ref="A407:K407"/>
    <mergeCell ref="A408:K408"/>
    <mergeCell ref="A409:K409"/>
    <mergeCell ref="A410:K410"/>
    <mergeCell ref="A411:S411"/>
    <mergeCell ref="A402:K402"/>
    <mergeCell ref="A403:K403"/>
    <mergeCell ref="A404:K404"/>
    <mergeCell ref="A405:K405"/>
    <mergeCell ref="A406:K406"/>
    <mergeCell ref="C419:E419"/>
    <mergeCell ref="C420:S420"/>
    <mergeCell ref="C421:S421"/>
    <mergeCell ref="C424:E424"/>
    <mergeCell ref="C425:S425"/>
    <mergeCell ref="C412:E412"/>
    <mergeCell ref="C413:S413"/>
    <mergeCell ref="C414:S414"/>
    <mergeCell ref="C415:S415"/>
    <mergeCell ref="C416:S416"/>
    <mergeCell ref="C431:E431"/>
    <mergeCell ref="C432:S432"/>
    <mergeCell ref="C433:S433"/>
    <mergeCell ref="C434:E434"/>
    <mergeCell ref="C435:S435"/>
    <mergeCell ref="C426:E426"/>
    <mergeCell ref="C427:S427"/>
    <mergeCell ref="C428:S428"/>
    <mergeCell ref="C429:E429"/>
    <mergeCell ref="C430:S430"/>
    <mergeCell ref="A441:K441"/>
    <mergeCell ref="A442:K442"/>
    <mergeCell ref="A443:K443"/>
    <mergeCell ref="A444:K444"/>
    <mergeCell ref="A445:K445"/>
    <mergeCell ref="C436:S436"/>
    <mergeCell ref="C437:E437"/>
    <mergeCell ref="C438:S438"/>
    <mergeCell ref="C439:S439"/>
    <mergeCell ref="A440:K44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C471:S471"/>
    <mergeCell ref="C472:S472"/>
    <mergeCell ref="C475:E475"/>
    <mergeCell ref="C476:S476"/>
    <mergeCell ref="C477:S477"/>
    <mergeCell ref="A466:K466"/>
    <mergeCell ref="A467:S467"/>
    <mergeCell ref="C468:E468"/>
    <mergeCell ref="C469:S469"/>
    <mergeCell ref="C470:S470"/>
    <mergeCell ref="C485:E485"/>
    <mergeCell ref="C486:S486"/>
    <mergeCell ref="C487:E487"/>
    <mergeCell ref="C488:S488"/>
    <mergeCell ref="C489:S489"/>
    <mergeCell ref="C480:E480"/>
    <mergeCell ref="C481:S481"/>
    <mergeCell ref="C482:E482"/>
    <mergeCell ref="C483:S483"/>
    <mergeCell ref="C484:S484"/>
    <mergeCell ref="C495:S495"/>
    <mergeCell ref="C496:E496"/>
    <mergeCell ref="C497:S497"/>
    <mergeCell ref="C498:S498"/>
    <mergeCell ref="A499:K499"/>
    <mergeCell ref="C490:E490"/>
    <mergeCell ref="C491:S491"/>
    <mergeCell ref="C492:S492"/>
    <mergeCell ref="C493:E493"/>
    <mergeCell ref="C494:S494"/>
    <mergeCell ref="A505:K505"/>
    <mergeCell ref="A506:K506"/>
    <mergeCell ref="A507:K507"/>
    <mergeCell ref="A508:K508"/>
    <mergeCell ref="A509:K509"/>
    <mergeCell ref="A500:K500"/>
    <mergeCell ref="A501:K501"/>
    <mergeCell ref="A502:K502"/>
    <mergeCell ref="A503:K503"/>
    <mergeCell ref="A504:K504"/>
    <mergeCell ref="A515:K515"/>
    <mergeCell ref="A516:K516"/>
    <mergeCell ref="A517:K517"/>
    <mergeCell ref="A518:K518"/>
    <mergeCell ref="A519:K519"/>
    <mergeCell ref="A510:K510"/>
    <mergeCell ref="A511:K511"/>
    <mergeCell ref="A512:K512"/>
    <mergeCell ref="A513:K513"/>
    <mergeCell ref="A514:K514"/>
    <mergeCell ref="A525:K525"/>
    <mergeCell ref="A526:S526"/>
    <mergeCell ref="C527:E527"/>
    <mergeCell ref="C528:S528"/>
    <mergeCell ref="C529:S529"/>
    <mergeCell ref="A520:K520"/>
    <mergeCell ref="A521:K521"/>
    <mergeCell ref="A522:K522"/>
    <mergeCell ref="A523:K523"/>
    <mergeCell ref="A524:K524"/>
    <mergeCell ref="C539:E539"/>
    <mergeCell ref="C540:S540"/>
    <mergeCell ref="C541:S541"/>
    <mergeCell ref="C542:E542"/>
    <mergeCell ref="C543:S543"/>
    <mergeCell ref="C530:S530"/>
    <mergeCell ref="C533:E533"/>
    <mergeCell ref="C534:S534"/>
    <mergeCell ref="C535:S535"/>
    <mergeCell ref="C536:S536"/>
    <mergeCell ref="C551:E551"/>
    <mergeCell ref="C552:S552"/>
    <mergeCell ref="C553:S553"/>
    <mergeCell ref="A554:K554"/>
    <mergeCell ref="A555:K555"/>
    <mergeCell ref="C544:S544"/>
    <mergeCell ref="C545:S545"/>
    <mergeCell ref="C548:E548"/>
    <mergeCell ref="C549:S549"/>
    <mergeCell ref="C550:S550"/>
    <mergeCell ref="A561:K561"/>
    <mergeCell ref="A562:K562"/>
    <mergeCell ref="A563:K563"/>
    <mergeCell ref="A564:K564"/>
    <mergeCell ref="A565:K565"/>
    <mergeCell ref="A556:K556"/>
    <mergeCell ref="A557:K557"/>
    <mergeCell ref="A558:K558"/>
    <mergeCell ref="A559:K559"/>
    <mergeCell ref="A560:K560"/>
    <mergeCell ref="A571:K571"/>
    <mergeCell ref="A572:K572"/>
    <mergeCell ref="A573:K573"/>
    <mergeCell ref="A574:K574"/>
    <mergeCell ref="A575:K575"/>
    <mergeCell ref="A566:K566"/>
    <mergeCell ref="A567:K567"/>
    <mergeCell ref="A568:K568"/>
    <mergeCell ref="A569:K569"/>
    <mergeCell ref="A570:K570"/>
    <mergeCell ref="A581:K581"/>
    <mergeCell ref="A582:K582"/>
    <mergeCell ref="A583:S583"/>
    <mergeCell ref="C584:E584"/>
    <mergeCell ref="C585:S585"/>
    <mergeCell ref="A576:K576"/>
    <mergeCell ref="A577:K577"/>
    <mergeCell ref="A578:K578"/>
    <mergeCell ref="A579:K579"/>
    <mergeCell ref="A580:K580"/>
    <mergeCell ref="C593:S593"/>
    <mergeCell ref="C596:E596"/>
    <mergeCell ref="C597:S597"/>
    <mergeCell ref="A598:K598"/>
    <mergeCell ref="A599:K599"/>
    <mergeCell ref="C586:S586"/>
    <mergeCell ref="C587:S587"/>
    <mergeCell ref="C588:S588"/>
    <mergeCell ref="C591:E591"/>
    <mergeCell ref="C592:S592"/>
    <mergeCell ref="A605:K605"/>
    <mergeCell ref="A606:K606"/>
    <mergeCell ref="A607:K607"/>
    <mergeCell ref="A608:K608"/>
    <mergeCell ref="A609:K609"/>
    <mergeCell ref="A600:K600"/>
    <mergeCell ref="A601:K601"/>
    <mergeCell ref="A602:K602"/>
    <mergeCell ref="A603:K603"/>
    <mergeCell ref="A604:K604"/>
    <mergeCell ref="A615:K615"/>
    <mergeCell ref="A616:K616"/>
    <mergeCell ref="A617:K617"/>
    <mergeCell ref="A618:K618"/>
    <mergeCell ref="A619:K619"/>
    <mergeCell ref="A610:K610"/>
    <mergeCell ref="A611:K611"/>
    <mergeCell ref="A612:K612"/>
    <mergeCell ref="A613:K613"/>
    <mergeCell ref="A614:K614"/>
    <mergeCell ref="C625:S625"/>
    <mergeCell ref="C628:E628"/>
    <mergeCell ref="C629:S629"/>
    <mergeCell ref="C630:S630"/>
    <mergeCell ref="C631:E631"/>
    <mergeCell ref="A620:S620"/>
    <mergeCell ref="C621:E621"/>
    <mergeCell ref="C622:S622"/>
    <mergeCell ref="C623:S623"/>
    <mergeCell ref="C624:S624"/>
    <mergeCell ref="A637:K637"/>
    <mergeCell ref="A638:K638"/>
    <mergeCell ref="A639:K639"/>
    <mergeCell ref="A640:K640"/>
    <mergeCell ref="A641:K641"/>
    <mergeCell ref="C632:S632"/>
    <mergeCell ref="C633:S633"/>
    <mergeCell ref="A634:K634"/>
    <mergeCell ref="A635:K635"/>
    <mergeCell ref="A636:K636"/>
    <mergeCell ref="A647:K647"/>
    <mergeCell ref="A648:K648"/>
    <mergeCell ref="A649:K649"/>
    <mergeCell ref="A650:K650"/>
    <mergeCell ref="A651:K651"/>
    <mergeCell ref="A642:K642"/>
    <mergeCell ref="A643:K643"/>
    <mergeCell ref="A644:K644"/>
    <mergeCell ref="A645:K645"/>
    <mergeCell ref="A646:K646"/>
    <mergeCell ref="C657:E657"/>
    <mergeCell ref="C658:S658"/>
    <mergeCell ref="C659:S659"/>
    <mergeCell ref="C660:S660"/>
    <mergeCell ref="C661:S661"/>
    <mergeCell ref="A652:K652"/>
    <mergeCell ref="A653:K653"/>
    <mergeCell ref="A654:K654"/>
    <mergeCell ref="A655:K655"/>
    <mergeCell ref="A656:S656"/>
    <mergeCell ref="C669:S669"/>
    <mergeCell ref="A670:K670"/>
    <mergeCell ref="A671:K671"/>
    <mergeCell ref="A672:K672"/>
    <mergeCell ref="A673:K673"/>
    <mergeCell ref="C664:E664"/>
    <mergeCell ref="C665:S665"/>
    <mergeCell ref="C666:S666"/>
    <mergeCell ref="C667:E667"/>
    <mergeCell ref="C668:S668"/>
    <mergeCell ref="A679:K679"/>
    <mergeCell ref="A680:K680"/>
    <mergeCell ref="A681:K681"/>
    <mergeCell ref="A682:K682"/>
    <mergeCell ref="A683:K683"/>
    <mergeCell ref="A674:K674"/>
    <mergeCell ref="A675:K675"/>
    <mergeCell ref="A676:K676"/>
    <mergeCell ref="A677:K677"/>
    <mergeCell ref="A678:K678"/>
    <mergeCell ref="A689:K689"/>
    <mergeCell ref="A690:K690"/>
    <mergeCell ref="A691:K691"/>
    <mergeCell ref="A692:S692"/>
    <mergeCell ref="C693:E693"/>
    <mergeCell ref="A684:K684"/>
    <mergeCell ref="A685:K685"/>
    <mergeCell ref="A686:K686"/>
    <mergeCell ref="A687:K687"/>
    <mergeCell ref="A688:K688"/>
    <mergeCell ref="C701:S701"/>
    <mergeCell ref="C702:S702"/>
    <mergeCell ref="C703:E703"/>
    <mergeCell ref="C704:S704"/>
    <mergeCell ref="C705:S705"/>
    <mergeCell ref="C694:S694"/>
    <mergeCell ref="C695:S695"/>
    <mergeCell ref="C696:S696"/>
    <mergeCell ref="C697:S697"/>
    <mergeCell ref="C700:E700"/>
    <mergeCell ref="A711:K711"/>
    <mergeCell ref="A712:K712"/>
    <mergeCell ref="A713:K713"/>
    <mergeCell ref="A714:K714"/>
    <mergeCell ref="A715:K715"/>
    <mergeCell ref="A706:K706"/>
    <mergeCell ref="A707:K707"/>
    <mergeCell ref="A708:K708"/>
    <mergeCell ref="A709:K709"/>
    <mergeCell ref="A710:K710"/>
    <mergeCell ref="A721:K721"/>
    <mergeCell ref="A722:K722"/>
    <mergeCell ref="A723:K723"/>
    <mergeCell ref="A724:K724"/>
    <mergeCell ref="A725:K725"/>
    <mergeCell ref="A716:K716"/>
    <mergeCell ref="A717:K717"/>
    <mergeCell ref="A718:K718"/>
    <mergeCell ref="A719:K719"/>
    <mergeCell ref="A720:K720"/>
    <mergeCell ref="C731:S731"/>
    <mergeCell ref="C732:S732"/>
    <mergeCell ref="C733:S733"/>
    <mergeCell ref="C736:E736"/>
    <mergeCell ref="C737:S737"/>
    <mergeCell ref="A726:K726"/>
    <mergeCell ref="A727:K727"/>
    <mergeCell ref="A728:S728"/>
    <mergeCell ref="C729:E729"/>
    <mergeCell ref="C730:S730"/>
    <mergeCell ref="A743:K743"/>
    <mergeCell ref="A744:K744"/>
    <mergeCell ref="A745:K745"/>
    <mergeCell ref="A746:K746"/>
    <mergeCell ref="A747:K747"/>
    <mergeCell ref="C738:S738"/>
    <mergeCell ref="C739:E739"/>
    <mergeCell ref="C740:S740"/>
    <mergeCell ref="C741:S741"/>
    <mergeCell ref="A742:K742"/>
    <mergeCell ref="A753:K753"/>
    <mergeCell ref="A754:K754"/>
    <mergeCell ref="A755:K755"/>
    <mergeCell ref="A756:K756"/>
    <mergeCell ref="A757:K757"/>
    <mergeCell ref="A748:K748"/>
    <mergeCell ref="A749:K749"/>
    <mergeCell ref="A750:K750"/>
    <mergeCell ref="A751:K751"/>
    <mergeCell ref="A752:K752"/>
    <mergeCell ref="A763:K763"/>
    <mergeCell ref="A764:S764"/>
    <mergeCell ref="C765:E765"/>
    <mergeCell ref="C766:S766"/>
    <mergeCell ref="C767:E767"/>
    <mergeCell ref="A758:K758"/>
    <mergeCell ref="A759:K759"/>
    <mergeCell ref="A760:K760"/>
    <mergeCell ref="A761:K761"/>
    <mergeCell ref="A762:K762"/>
    <mergeCell ref="C773:E773"/>
    <mergeCell ref="C774:S774"/>
    <mergeCell ref="C775:E775"/>
    <mergeCell ref="C776:S776"/>
    <mergeCell ref="C777:S777"/>
    <mergeCell ref="C768:S768"/>
    <mergeCell ref="C769:E769"/>
    <mergeCell ref="C770:S770"/>
    <mergeCell ref="C771:E771"/>
    <mergeCell ref="C772:S772"/>
    <mergeCell ref="C783:S783"/>
    <mergeCell ref="C784:S784"/>
    <mergeCell ref="C785:E785"/>
    <mergeCell ref="C786:S786"/>
    <mergeCell ref="C787:E787"/>
    <mergeCell ref="C778:E778"/>
    <mergeCell ref="C779:S779"/>
    <mergeCell ref="C780:E780"/>
    <mergeCell ref="C781:S781"/>
    <mergeCell ref="C782:E782"/>
    <mergeCell ref="A793:K793"/>
    <mergeCell ref="A794:K794"/>
    <mergeCell ref="A795:K795"/>
    <mergeCell ref="A796:K796"/>
    <mergeCell ref="A797:K797"/>
    <mergeCell ref="C788:S788"/>
    <mergeCell ref="C789:E789"/>
    <mergeCell ref="C790:S790"/>
    <mergeCell ref="C791:E791"/>
    <mergeCell ref="C792:S792"/>
    <mergeCell ref="A803:K803"/>
    <mergeCell ref="A804:K804"/>
    <mergeCell ref="A805:K805"/>
    <mergeCell ref="A806:K806"/>
    <mergeCell ref="A807:K807"/>
    <mergeCell ref="A798:K798"/>
    <mergeCell ref="A799:K799"/>
    <mergeCell ref="A800:K800"/>
    <mergeCell ref="A801:K801"/>
    <mergeCell ref="A802:K802"/>
    <mergeCell ref="A813:K813"/>
    <mergeCell ref="A814:K814"/>
    <mergeCell ref="A815:K815"/>
    <mergeCell ref="A816:K816"/>
    <mergeCell ref="A817:K817"/>
    <mergeCell ref="A808:K808"/>
    <mergeCell ref="A809:K809"/>
    <mergeCell ref="A810:K810"/>
    <mergeCell ref="A811:K811"/>
    <mergeCell ref="A812:K812"/>
    <mergeCell ref="A823:K823"/>
    <mergeCell ref="A824:K824"/>
    <mergeCell ref="A825:K825"/>
    <mergeCell ref="A826:K826"/>
    <mergeCell ref="A827:K827"/>
    <mergeCell ref="A818:K818"/>
    <mergeCell ref="A819:K819"/>
    <mergeCell ref="A820:K820"/>
    <mergeCell ref="A821:K821"/>
    <mergeCell ref="A822:K822"/>
    <mergeCell ref="A833:K833"/>
    <mergeCell ref="A834:K834"/>
    <mergeCell ref="A835:K835"/>
    <mergeCell ref="A836:K836"/>
    <mergeCell ref="A837:K837"/>
    <mergeCell ref="A828:K828"/>
    <mergeCell ref="A829:K829"/>
    <mergeCell ref="A830:K830"/>
    <mergeCell ref="A831:K831"/>
    <mergeCell ref="A832:K832"/>
    <mergeCell ref="A843:K843"/>
    <mergeCell ref="A844:K844"/>
    <mergeCell ref="A845:K845"/>
    <mergeCell ref="A846:K846"/>
    <mergeCell ref="A847:K847"/>
    <mergeCell ref="A838:K838"/>
    <mergeCell ref="A839:K839"/>
    <mergeCell ref="A840:K840"/>
    <mergeCell ref="A841:K841"/>
    <mergeCell ref="A842:K842"/>
    <mergeCell ref="A853:K853"/>
    <mergeCell ref="A854:K854"/>
    <mergeCell ref="A855:K855"/>
    <mergeCell ref="A856:K856"/>
    <mergeCell ref="A857:K857"/>
    <mergeCell ref="A848:K848"/>
    <mergeCell ref="A849:K849"/>
    <mergeCell ref="A850:K850"/>
    <mergeCell ref="A851:K851"/>
    <mergeCell ref="A852:K852"/>
    <mergeCell ref="A863:K863"/>
    <mergeCell ref="A864:K864"/>
    <mergeCell ref="A865:K865"/>
    <mergeCell ref="A866:K866"/>
    <mergeCell ref="A867:K867"/>
    <mergeCell ref="A858:K858"/>
    <mergeCell ref="A859:K859"/>
    <mergeCell ref="A860:K860"/>
    <mergeCell ref="A861:K861"/>
    <mergeCell ref="A862:K862"/>
    <mergeCell ref="A873:K873"/>
    <mergeCell ref="A875:Q875"/>
    <mergeCell ref="A876:Q876"/>
    <mergeCell ref="I878:K878"/>
    <mergeCell ref="A868:K868"/>
    <mergeCell ref="A869:K869"/>
    <mergeCell ref="A870:K870"/>
    <mergeCell ref="A871:K871"/>
    <mergeCell ref="A872:K87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4666-FE26-46DA-8F81-FD9CD596C21B}">
  <sheetPr>
    <pageSetUpPr fitToPage="1"/>
  </sheetPr>
  <dimension ref="A2:AG133"/>
  <sheetViews>
    <sheetView topLeftCell="A105" workbookViewId="0">
      <selection activeCell="C18" sqref="C18"/>
    </sheetView>
  </sheetViews>
  <sheetFormatPr defaultColWidth="9.140625" defaultRowHeight="11.25" customHeight="1" x14ac:dyDescent="0.2"/>
  <cols>
    <col min="1" max="1" width="5.7109375" style="101" customWidth="1"/>
    <col min="2" max="2" width="5.7109375" style="97" customWidth="1"/>
    <col min="3" max="3" width="29.85546875" style="97" customWidth="1"/>
    <col min="4" max="4" width="7.28515625" style="97" customWidth="1"/>
    <col min="5" max="5" width="12.28515625" style="97" customWidth="1"/>
    <col min="6" max="6" width="8.5703125" style="97" customWidth="1"/>
    <col min="7" max="7" width="19.7109375" style="97" customWidth="1"/>
    <col min="8" max="8" width="18.7109375" style="97" customWidth="1"/>
    <col min="9" max="9" width="8.7109375" style="97" customWidth="1"/>
    <col min="10" max="10" width="8.140625" style="97" hidden="1" customWidth="1"/>
    <col min="11" max="11" width="8.5703125" style="97" customWidth="1"/>
    <col min="12" max="12" width="10" style="97" customWidth="1"/>
    <col min="13" max="13" width="7.85546875" style="97" customWidth="1"/>
    <col min="14" max="14" width="9.7109375" style="97" customWidth="1"/>
    <col min="15" max="15" width="11" style="97" hidden="1" customWidth="1"/>
    <col min="16" max="16" width="14.28515625" style="97" customWidth="1"/>
    <col min="17" max="19" width="9.140625" style="97"/>
    <col min="20" max="21" width="107.85546875" style="98" hidden="1" customWidth="1"/>
    <col min="22" max="24" width="49.42578125" style="99" hidden="1" customWidth="1"/>
    <col min="25" max="27" width="47" style="144" hidden="1" customWidth="1"/>
    <col min="28" max="30" width="49.42578125" style="99" hidden="1" customWidth="1"/>
    <col min="31" max="33" width="47" style="144" hidden="1" customWidth="1"/>
    <col min="34" max="16384" width="9.140625" style="97"/>
  </cols>
  <sheetData>
    <row r="2" spans="1:21" customFormat="1" ht="18" x14ac:dyDescent="0.25">
      <c r="A2" s="202" t="s">
        <v>849</v>
      </c>
      <c r="B2" s="202"/>
      <c r="C2" s="202"/>
      <c r="D2" s="202"/>
      <c r="E2" s="202"/>
      <c r="F2" s="202"/>
      <c r="G2" s="202"/>
      <c r="H2" s="202"/>
    </row>
    <row r="3" spans="1:21" customFormat="1" ht="9.75" customHeight="1" x14ac:dyDescent="0.25">
      <c r="A3" s="160"/>
    </row>
    <row r="4" spans="1:21" customFormat="1" ht="36" customHeight="1" x14ac:dyDescent="0.25">
      <c r="A4" s="159" t="s">
        <v>18</v>
      </c>
      <c r="B4" s="84" t="s">
        <v>848</v>
      </c>
      <c r="C4" s="84" t="s">
        <v>847</v>
      </c>
      <c r="D4" s="84" t="s">
        <v>846</v>
      </c>
      <c r="E4" s="84" t="s">
        <v>22</v>
      </c>
      <c r="F4" s="84" t="s">
        <v>845</v>
      </c>
      <c r="G4" s="203" t="s">
        <v>844</v>
      </c>
      <c r="H4" s="203"/>
    </row>
    <row r="5" spans="1:21" customFormat="1" ht="15" x14ac:dyDescent="0.25">
      <c r="A5" s="158">
        <v>1</v>
      </c>
      <c r="B5" s="139">
        <v>2</v>
      </c>
      <c r="C5" s="139">
        <v>3</v>
      </c>
      <c r="D5" s="139">
        <v>4</v>
      </c>
      <c r="E5" s="139">
        <v>5</v>
      </c>
      <c r="F5" s="139">
        <v>6</v>
      </c>
      <c r="G5" s="204">
        <v>7</v>
      </c>
      <c r="H5" s="205"/>
    </row>
    <row r="6" spans="1:21" customFormat="1" ht="15" x14ac:dyDescent="0.25">
      <c r="A6" s="201" t="s">
        <v>34</v>
      </c>
      <c r="B6" s="201"/>
      <c r="C6" s="201"/>
      <c r="D6" s="201"/>
      <c r="E6" s="201"/>
      <c r="F6" s="201"/>
      <c r="G6" s="201"/>
      <c r="H6" s="201"/>
      <c r="T6" s="150" t="s">
        <v>34</v>
      </c>
    </row>
    <row r="7" spans="1:21" customFormat="1" ht="15" x14ac:dyDescent="0.25">
      <c r="A7" s="152">
        <f>IF(J7&lt;&gt;"",COUNTA(J$1:J7),"")</f>
        <v>1</v>
      </c>
      <c r="B7" s="119" t="s">
        <v>35</v>
      </c>
      <c r="C7" s="89" t="s">
        <v>37</v>
      </c>
      <c r="D7" s="86" t="s">
        <v>38</v>
      </c>
      <c r="E7" s="156">
        <v>544.20000000000005</v>
      </c>
      <c r="F7" s="89"/>
      <c r="G7" s="88"/>
      <c r="H7" s="89" t="s">
        <v>843</v>
      </c>
      <c r="J7" s="97" t="s">
        <v>544</v>
      </c>
      <c r="T7" s="150"/>
    </row>
    <row r="8" spans="1:21" customFormat="1" ht="56.25" x14ac:dyDescent="0.25">
      <c r="A8" s="152">
        <f>IF(J8&lt;&gt;"",COUNTA(J$1:J8),"")</f>
        <v>2</v>
      </c>
      <c r="B8" s="119" t="s">
        <v>44</v>
      </c>
      <c r="C8" s="89" t="s">
        <v>46</v>
      </c>
      <c r="D8" s="86" t="s">
        <v>47</v>
      </c>
      <c r="E8" s="154">
        <v>1306.08</v>
      </c>
      <c r="F8" s="89"/>
      <c r="G8" s="88"/>
      <c r="H8" s="89" t="s">
        <v>843</v>
      </c>
      <c r="J8" s="97" t="s">
        <v>544</v>
      </c>
      <c r="T8" s="150"/>
    </row>
    <row r="9" spans="1:21" customFormat="1" ht="45" x14ac:dyDescent="0.25">
      <c r="A9" s="152">
        <f>IF(J9&lt;&gt;"",COUNTA(J$1:J9),"")</f>
        <v>3</v>
      </c>
      <c r="B9" s="119" t="s">
        <v>49</v>
      </c>
      <c r="C9" s="89" t="s">
        <v>52</v>
      </c>
      <c r="D9" s="86" t="s">
        <v>47</v>
      </c>
      <c r="E9" s="154">
        <v>1306.08</v>
      </c>
      <c r="F9" s="89"/>
      <c r="G9" s="88"/>
      <c r="H9" s="89" t="s">
        <v>843</v>
      </c>
      <c r="J9" s="97" t="s">
        <v>544</v>
      </c>
      <c r="T9" s="150"/>
    </row>
    <row r="10" spans="1:21" customFormat="1" ht="15" x14ac:dyDescent="0.25">
      <c r="A10" s="206"/>
      <c r="B10" s="206"/>
      <c r="C10" s="206"/>
      <c r="D10" s="206"/>
      <c r="E10" s="206"/>
      <c r="F10" s="206"/>
      <c r="G10" s="206"/>
      <c r="H10" s="206"/>
      <c r="T10" s="150"/>
      <c r="U10" s="149" t="s">
        <v>1</v>
      </c>
    </row>
    <row r="11" spans="1:21" customFormat="1" ht="15" x14ac:dyDescent="0.25">
      <c r="A11" s="201" t="s">
        <v>75</v>
      </c>
      <c r="B11" s="201"/>
      <c r="C11" s="201"/>
      <c r="D11" s="201"/>
      <c r="E11" s="201"/>
      <c r="F11" s="201"/>
      <c r="G11" s="201"/>
      <c r="H11" s="201"/>
      <c r="T11" s="150" t="s">
        <v>75</v>
      </c>
      <c r="U11" s="149"/>
    </row>
    <row r="12" spans="1:21" customFormat="1" ht="56.25" x14ac:dyDescent="0.25">
      <c r="A12" s="152">
        <f>IF(J12&lt;&gt;"",COUNTA(J$1:J12),"")</f>
        <v>4</v>
      </c>
      <c r="B12" s="119" t="s">
        <v>76</v>
      </c>
      <c r="C12" s="89" t="s">
        <v>78</v>
      </c>
      <c r="D12" s="86" t="s">
        <v>79</v>
      </c>
      <c r="E12" s="153">
        <v>226.33199999999999</v>
      </c>
      <c r="F12" s="89"/>
      <c r="G12" s="88"/>
      <c r="H12" s="89" t="s">
        <v>843</v>
      </c>
      <c r="J12" s="97" t="s">
        <v>544</v>
      </c>
      <c r="T12" s="150"/>
      <c r="U12" s="149"/>
    </row>
    <row r="13" spans="1:21" customFormat="1" ht="67.5" x14ac:dyDescent="0.25">
      <c r="A13" s="152">
        <f>IF(J13&lt;&gt;"",COUNTA(J$1:J13),"")</f>
        <v>5</v>
      </c>
      <c r="B13" s="119" t="s">
        <v>83</v>
      </c>
      <c r="C13" s="89" t="s">
        <v>85</v>
      </c>
      <c r="D13" s="86" t="s">
        <v>86</v>
      </c>
      <c r="E13" s="153">
        <v>226.33199999999999</v>
      </c>
      <c r="F13" s="89"/>
      <c r="G13" s="88"/>
      <c r="H13" s="89" t="s">
        <v>843</v>
      </c>
      <c r="J13" s="97" t="s">
        <v>544</v>
      </c>
      <c r="T13" s="150"/>
      <c r="U13" s="149"/>
    </row>
    <row r="14" spans="1:21" customFormat="1" ht="67.5" x14ac:dyDescent="0.25">
      <c r="A14" s="152">
        <f>IF(J14&lt;&gt;"",COUNTA(J$1:J14),"")</f>
        <v>6</v>
      </c>
      <c r="B14" s="119" t="s">
        <v>89</v>
      </c>
      <c r="C14" s="89" t="s">
        <v>91</v>
      </c>
      <c r="D14" s="86" t="s">
        <v>92</v>
      </c>
      <c r="E14" s="151">
        <v>2.2633200000000002</v>
      </c>
      <c r="F14" s="89"/>
      <c r="G14" s="88"/>
      <c r="H14" s="89" t="s">
        <v>843</v>
      </c>
      <c r="J14" s="97" t="s">
        <v>544</v>
      </c>
      <c r="T14" s="150"/>
      <c r="U14" s="149"/>
    </row>
    <row r="15" spans="1:21" customFormat="1" ht="22.5" x14ac:dyDescent="0.25">
      <c r="A15" s="152">
        <f>IF(J15&lt;&gt;"",COUNTA(J$1:J15),"")</f>
        <v>7</v>
      </c>
      <c r="B15" s="119" t="s">
        <v>96</v>
      </c>
      <c r="C15" s="89" t="s">
        <v>98</v>
      </c>
      <c r="D15" s="86" t="s">
        <v>99</v>
      </c>
      <c r="E15" s="157">
        <v>679</v>
      </c>
      <c r="F15" s="89"/>
      <c r="G15" s="88"/>
      <c r="H15" s="89" t="s">
        <v>843</v>
      </c>
      <c r="J15" s="97" t="s">
        <v>544</v>
      </c>
      <c r="T15" s="150"/>
      <c r="U15" s="149"/>
    </row>
    <row r="16" spans="1:21" customFormat="1" ht="15" x14ac:dyDescent="0.25">
      <c r="A16" s="152">
        <f>IF(J16&lt;&gt;"",COUNTA(J$1:J16),"")</f>
        <v>8</v>
      </c>
      <c r="B16" s="119" t="s">
        <v>102</v>
      </c>
      <c r="C16" s="89" t="s">
        <v>104</v>
      </c>
      <c r="D16" s="86" t="s">
        <v>105</v>
      </c>
      <c r="E16" s="155">
        <v>0.1358</v>
      </c>
      <c r="F16" s="89"/>
      <c r="G16" s="88"/>
      <c r="H16" s="89" t="s">
        <v>843</v>
      </c>
      <c r="J16" s="97" t="s">
        <v>544</v>
      </c>
      <c r="T16" s="150"/>
      <c r="U16" s="149"/>
    </row>
    <row r="17" spans="1:21" customFormat="1" ht="15" x14ac:dyDescent="0.25">
      <c r="A17" s="201" t="s">
        <v>126</v>
      </c>
      <c r="B17" s="201"/>
      <c r="C17" s="201"/>
      <c r="D17" s="201"/>
      <c r="E17" s="201"/>
      <c r="F17" s="201"/>
      <c r="G17" s="201"/>
      <c r="H17" s="201"/>
      <c r="T17" s="150" t="s">
        <v>126</v>
      </c>
      <c r="U17" s="149"/>
    </row>
    <row r="18" spans="1:21" customFormat="1" ht="78.75" x14ac:dyDescent="0.25">
      <c r="A18" s="152">
        <f>IF(J18&lt;&gt;"",COUNTA(J$1:J18),"")</f>
        <v>9</v>
      </c>
      <c r="B18" s="119" t="s">
        <v>127</v>
      </c>
      <c r="C18" s="89" t="s">
        <v>129</v>
      </c>
      <c r="D18" s="86" t="s">
        <v>130</v>
      </c>
      <c r="E18" s="153">
        <v>3.9529999999999998</v>
      </c>
      <c r="F18" s="89"/>
      <c r="G18" s="88"/>
      <c r="H18" s="89" t="s">
        <v>843</v>
      </c>
      <c r="J18" s="97" t="s">
        <v>544</v>
      </c>
      <c r="T18" s="150"/>
      <c r="U18" s="149"/>
    </row>
    <row r="19" spans="1:21" customFormat="1" ht="22.5" x14ac:dyDescent="0.25">
      <c r="A19" s="152">
        <f>IF(J19&lt;&gt;"",COUNTA(J$1:J19),"")</f>
        <v>10</v>
      </c>
      <c r="B19" s="119" t="s">
        <v>135</v>
      </c>
      <c r="C19" s="89" t="s">
        <v>137</v>
      </c>
      <c r="D19" s="86" t="s">
        <v>138</v>
      </c>
      <c r="E19" s="154">
        <v>105.51</v>
      </c>
      <c r="F19" s="89"/>
      <c r="G19" s="88"/>
      <c r="H19" s="89" t="s">
        <v>843</v>
      </c>
      <c r="J19" s="97" t="s">
        <v>544</v>
      </c>
      <c r="T19" s="150"/>
      <c r="U19" s="149"/>
    </row>
    <row r="20" spans="1:21" customFormat="1" ht="15" x14ac:dyDescent="0.25">
      <c r="A20" s="152">
        <f>IF(J20&lt;&gt;"",COUNTA(J$1:J20),"")</f>
        <v>11</v>
      </c>
      <c r="B20" s="119" t="s">
        <v>141</v>
      </c>
      <c r="C20" s="89" t="s">
        <v>143</v>
      </c>
      <c r="D20" s="86" t="s">
        <v>105</v>
      </c>
      <c r="E20" s="156">
        <v>401.2</v>
      </c>
      <c r="F20" s="89"/>
      <c r="G20" s="88"/>
      <c r="H20" s="89" t="s">
        <v>843</v>
      </c>
      <c r="J20" s="97" t="s">
        <v>544</v>
      </c>
      <c r="T20" s="150"/>
      <c r="U20" s="149"/>
    </row>
    <row r="21" spans="1:21" customFormat="1" ht="22.5" x14ac:dyDescent="0.25">
      <c r="A21" s="152">
        <f>IF(J21&lt;&gt;"",COUNTA(J$1:J21),"")</f>
        <v>12</v>
      </c>
      <c r="B21" s="119" t="s">
        <v>144</v>
      </c>
      <c r="C21" s="89" t="s">
        <v>146</v>
      </c>
      <c r="D21" s="86" t="s">
        <v>147</v>
      </c>
      <c r="E21" s="151">
        <v>17.438040000000001</v>
      </c>
      <c r="F21" s="89"/>
      <c r="G21" s="88"/>
      <c r="H21" s="89" t="s">
        <v>843</v>
      </c>
      <c r="J21" s="97" t="s">
        <v>544</v>
      </c>
      <c r="T21" s="150"/>
      <c r="U21" s="149"/>
    </row>
    <row r="22" spans="1:21" customFormat="1" ht="33.75" x14ac:dyDescent="0.25">
      <c r="A22" s="152">
        <f>IF(J22&lt;&gt;"",COUNTA(J$1:J22),"")</f>
        <v>13</v>
      </c>
      <c r="B22" s="119" t="s">
        <v>149</v>
      </c>
      <c r="C22" s="89" t="s">
        <v>151</v>
      </c>
      <c r="D22" s="86" t="s">
        <v>147</v>
      </c>
      <c r="E22" s="151">
        <v>17.438040000000001</v>
      </c>
      <c r="F22" s="89"/>
      <c r="G22" s="88"/>
      <c r="H22" s="89" t="s">
        <v>843</v>
      </c>
      <c r="J22" s="97" t="s">
        <v>544</v>
      </c>
      <c r="T22" s="150"/>
      <c r="U22" s="149"/>
    </row>
    <row r="23" spans="1:21" customFormat="1" ht="22.5" x14ac:dyDescent="0.25">
      <c r="A23" s="152">
        <f>IF(J23&lt;&gt;"",COUNTA(J$1:J23),"")</f>
        <v>14</v>
      </c>
      <c r="B23" s="119" t="s">
        <v>152</v>
      </c>
      <c r="C23" s="89" t="s">
        <v>154</v>
      </c>
      <c r="D23" s="86" t="s">
        <v>147</v>
      </c>
      <c r="E23" s="153">
        <v>3.3039999999999998</v>
      </c>
      <c r="F23" s="89"/>
      <c r="G23" s="88"/>
      <c r="H23" s="89" t="s">
        <v>843</v>
      </c>
      <c r="J23" s="97" t="s">
        <v>544</v>
      </c>
      <c r="T23" s="150"/>
      <c r="U23" s="149"/>
    </row>
    <row r="24" spans="1:21" customFormat="1" ht="22.5" x14ac:dyDescent="0.25">
      <c r="A24" s="152">
        <f>IF(J24&lt;&gt;"",COUNTA(J$1:J24),"")</f>
        <v>15</v>
      </c>
      <c r="B24" s="119" t="s">
        <v>156</v>
      </c>
      <c r="C24" s="89" t="s">
        <v>154</v>
      </c>
      <c r="D24" s="86" t="s">
        <v>147</v>
      </c>
      <c r="E24" s="155">
        <v>0.84960000000000002</v>
      </c>
      <c r="F24" s="89"/>
      <c r="G24" s="88"/>
      <c r="H24" s="89" t="s">
        <v>843</v>
      </c>
      <c r="J24" s="97" t="s">
        <v>544</v>
      </c>
      <c r="T24" s="150"/>
      <c r="U24" s="149"/>
    </row>
    <row r="25" spans="1:21" customFormat="1" ht="22.5" x14ac:dyDescent="0.25">
      <c r="A25" s="152">
        <f>IF(J25&lt;&gt;"",COUNTA(J$1:J25),"")</f>
        <v>16</v>
      </c>
      <c r="B25" s="119" t="s">
        <v>158</v>
      </c>
      <c r="C25" s="89" t="s">
        <v>154</v>
      </c>
      <c r="D25" s="86" t="s">
        <v>147</v>
      </c>
      <c r="E25" s="151">
        <v>0.86848000000000003</v>
      </c>
      <c r="F25" s="89"/>
      <c r="G25" s="88"/>
      <c r="H25" s="89" t="s">
        <v>843</v>
      </c>
      <c r="J25" s="97" t="s">
        <v>544</v>
      </c>
      <c r="T25" s="150"/>
      <c r="U25" s="149"/>
    </row>
    <row r="26" spans="1:21" customFormat="1" ht="33.75" x14ac:dyDescent="0.25">
      <c r="A26" s="152">
        <f>IF(J26&lt;&gt;"",COUNTA(J$1:J26),"")</f>
        <v>17</v>
      </c>
      <c r="B26" s="119" t="s">
        <v>160</v>
      </c>
      <c r="C26" s="89" t="s">
        <v>162</v>
      </c>
      <c r="D26" s="86" t="s">
        <v>147</v>
      </c>
      <c r="E26" s="151">
        <v>5.0220799999999999</v>
      </c>
      <c r="F26" s="89"/>
      <c r="G26" s="88"/>
      <c r="H26" s="89" t="s">
        <v>843</v>
      </c>
      <c r="J26" s="97" t="s">
        <v>544</v>
      </c>
      <c r="T26" s="150"/>
      <c r="U26" s="149"/>
    </row>
    <row r="27" spans="1:21" customFormat="1" ht="15" x14ac:dyDescent="0.25">
      <c r="A27" s="201" t="s">
        <v>176</v>
      </c>
      <c r="B27" s="201"/>
      <c r="C27" s="201"/>
      <c r="D27" s="201"/>
      <c r="E27" s="201"/>
      <c r="F27" s="201"/>
      <c r="G27" s="201"/>
      <c r="H27" s="201"/>
      <c r="T27" s="150" t="s">
        <v>176</v>
      </c>
      <c r="U27" s="149"/>
    </row>
    <row r="28" spans="1:21" customFormat="1" ht="78.75" x14ac:dyDescent="0.25">
      <c r="A28" s="152">
        <f>IF(J28&lt;&gt;"",COUNTA(J$1:J28),"")</f>
        <v>18</v>
      </c>
      <c r="B28" s="119" t="s">
        <v>177</v>
      </c>
      <c r="C28" s="89" t="s">
        <v>129</v>
      </c>
      <c r="D28" s="86" t="s">
        <v>130</v>
      </c>
      <c r="E28" s="153">
        <v>0.25600000000000001</v>
      </c>
      <c r="F28" s="89"/>
      <c r="G28" s="88"/>
      <c r="H28" s="89" t="s">
        <v>843</v>
      </c>
      <c r="J28" s="97" t="s">
        <v>544</v>
      </c>
      <c r="T28" s="150"/>
      <c r="U28" s="149"/>
    </row>
    <row r="29" spans="1:21" customFormat="1" ht="22.5" x14ac:dyDescent="0.25">
      <c r="A29" s="152">
        <f>IF(J29&lt;&gt;"",COUNTA(J$1:J29),"")</f>
        <v>19</v>
      </c>
      <c r="B29" s="119" t="s">
        <v>181</v>
      </c>
      <c r="C29" s="89" t="s">
        <v>137</v>
      </c>
      <c r="D29" s="86" t="s">
        <v>138</v>
      </c>
      <c r="E29" s="154">
        <v>6.83</v>
      </c>
      <c r="F29" s="89"/>
      <c r="G29" s="88"/>
      <c r="H29" s="89" t="s">
        <v>843</v>
      </c>
      <c r="J29" s="97" t="s">
        <v>544</v>
      </c>
      <c r="T29" s="150"/>
      <c r="U29" s="149"/>
    </row>
    <row r="30" spans="1:21" customFormat="1" ht="15" x14ac:dyDescent="0.25">
      <c r="A30" s="152">
        <f>IF(J30&lt;&gt;"",COUNTA(J$1:J30),"")</f>
        <v>20</v>
      </c>
      <c r="B30" s="119" t="s">
        <v>184</v>
      </c>
      <c r="C30" s="89" t="s">
        <v>143</v>
      </c>
      <c r="D30" s="86" t="s">
        <v>105</v>
      </c>
      <c r="E30" s="154">
        <v>25.98</v>
      </c>
      <c r="F30" s="89"/>
      <c r="G30" s="88"/>
      <c r="H30" s="89" t="s">
        <v>843</v>
      </c>
      <c r="J30" s="97" t="s">
        <v>544</v>
      </c>
      <c r="T30" s="150"/>
      <c r="U30" s="149"/>
    </row>
    <row r="31" spans="1:21" customFormat="1" ht="22.5" x14ac:dyDescent="0.25">
      <c r="A31" s="152">
        <f>IF(J31&lt;&gt;"",COUNTA(J$1:J31),"")</f>
        <v>21</v>
      </c>
      <c r="B31" s="119" t="s">
        <v>185</v>
      </c>
      <c r="C31" s="89" t="s">
        <v>146</v>
      </c>
      <c r="D31" s="86" t="s">
        <v>147</v>
      </c>
      <c r="E31" s="151">
        <v>1.2787200000000001</v>
      </c>
      <c r="F31" s="89"/>
      <c r="G31" s="88"/>
      <c r="H31" s="89" t="s">
        <v>843</v>
      </c>
      <c r="J31" s="97" t="s">
        <v>544</v>
      </c>
      <c r="T31" s="150"/>
      <c r="U31" s="149"/>
    </row>
    <row r="32" spans="1:21" customFormat="1" ht="33.75" x14ac:dyDescent="0.25">
      <c r="A32" s="152">
        <f>IF(J32&lt;&gt;"",COUNTA(J$1:J32),"")</f>
        <v>22</v>
      </c>
      <c r="B32" s="119" t="s">
        <v>187</v>
      </c>
      <c r="C32" s="89" t="s">
        <v>151</v>
      </c>
      <c r="D32" s="86" t="s">
        <v>147</v>
      </c>
      <c r="E32" s="151">
        <v>1.2787200000000001</v>
      </c>
      <c r="F32" s="89"/>
      <c r="G32" s="88"/>
      <c r="H32" s="89" t="s">
        <v>843</v>
      </c>
      <c r="J32" s="97" t="s">
        <v>544</v>
      </c>
      <c r="T32" s="150"/>
      <c r="U32" s="149"/>
    </row>
    <row r="33" spans="1:21" customFormat="1" ht="22.5" x14ac:dyDescent="0.25">
      <c r="A33" s="152">
        <f>IF(J33&lt;&gt;"",COUNTA(J$1:J33),"")</f>
        <v>23</v>
      </c>
      <c r="B33" s="119" t="s">
        <v>188</v>
      </c>
      <c r="C33" s="89" t="s">
        <v>154</v>
      </c>
      <c r="D33" s="86" t="s">
        <v>147</v>
      </c>
      <c r="E33" s="154">
        <v>0.21</v>
      </c>
      <c r="F33" s="89"/>
      <c r="G33" s="88"/>
      <c r="H33" s="89" t="s">
        <v>843</v>
      </c>
      <c r="J33" s="97" t="s">
        <v>544</v>
      </c>
      <c r="T33" s="150"/>
      <c r="U33" s="149"/>
    </row>
    <row r="34" spans="1:21" customFormat="1" ht="22.5" x14ac:dyDescent="0.25">
      <c r="A34" s="152">
        <f>IF(J34&lt;&gt;"",COUNTA(J$1:J34),"")</f>
        <v>24</v>
      </c>
      <c r="B34" s="119" t="s">
        <v>190</v>
      </c>
      <c r="C34" s="89" t="s">
        <v>154</v>
      </c>
      <c r="D34" s="86" t="s">
        <v>147</v>
      </c>
      <c r="E34" s="153">
        <v>5.3999999999999999E-2</v>
      </c>
      <c r="F34" s="89"/>
      <c r="G34" s="88"/>
      <c r="H34" s="89" t="s">
        <v>843</v>
      </c>
      <c r="J34" s="97" t="s">
        <v>544</v>
      </c>
      <c r="T34" s="150"/>
      <c r="U34" s="149"/>
    </row>
    <row r="35" spans="1:21" customFormat="1" ht="22.5" x14ac:dyDescent="0.25">
      <c r="A35" s="152">
        <f>IF(J35&lt;&gt;"",COUNTA(J$1:J35),"")</f>
        <v>25</v>
      </c>
      <c r="B35" s="119" t="s">
        <v>192</v>
      </c>
      <c r="C35" s="89" t="s">
        <v>154</v>
      </c>
      <c r="D35" s="86" t="s">
        <v>147</v>
      </c>
      <c r="E35" s="155">
        <v>5.5199999999999999E-2</v>
      </c>
      <c r="F35" s="89"/>
      <c r="G35" s="88"/>
      <c r="H35" s="89" t="s">
        <v>843</v>
      </c>
      <c r="J35" s="97" t="s">
        <v>544</v>
      </c>
      <c r="T35" s="150"/>
      <c r="U35" s="149"/>
    </row>
    <row r="36" spans="1:21" customFormat="1" ht="33.75" x14ac:dyDescent="0.25">
      <c r="A36" s="152">
        <f>IF(J36&lt;&gt;"",COUNTA(J$1:J36),"")</f>
        <v>26</v>
      </c>
      <c r="B36" s="119" t="s">
        <v>194</v>
      </c>
      <c r="C36" s="89" t="s">
        <v>162</v>
      </c>
      <c r="D36" s="86" t="s">
        <v>147</v>
      </c>
      <c r="E36" s="155">
        <v>0.31919999999999998</v>
      </c>
      <c r="F36" s="89"/>
      <c r="G36" s="88"/>
      <c r="H36" s="89" t="s">
        <v>843</v>
      </c>
      <c r="J36" s="97" t="s">
        <v>544</v>
      </c>
      <c r="T36" s="150"/>
      <c r="U36" s="149"/>
    </row>
    <row r="37" spans="1:21" customFormat="1" ht="15" x14ac:dyDescent="0.25">
      <c r="A37" s="201" t="s">
        <v>204</v>
      </c>
      <c r="B37" s="201"/>
      <c r="C37" s="201"/>
      <c r="D37" s="201"/>
      <c r="E37" s="201"/>
      <c r="F37" s="201"/>
      <c r="G37" s="201"/>
      <c r="H37" s="201"/>
      <c r="T37" s="150" t="s">
        <v>204</v>
      </c>
      <c r="U37" s="149"/>
    </row>
    <row r="38" spans="1:21" customFormat="1" ht="78.75" x14ac:dyDescent="0.25">
      <c r="A38" s="152">
        <f>IF(J38&lt;&gt;"",COUNTA(J$1:J38),"")</f>
        <v>27</v>
      </c>
      <c r="B38" s="119" t="s">
        <v>205</v>
      </c>
      <c r="C38" s="89" t="s">
        <v>129</v>
      </c>
      <c r="D38" s="86" t="s">
        <v>130</v>
      </c>
      <c r="E38" s="155">
        <v>7.4800000000000005E-2</v>
      </c>
      <c r="F38" s="89"/>
      <c r="G38" s="88"/>
      <c r="H38" s="89" t="s">
        <v>843</v>
      </c>
      <c r="J38" s="97" t="s">
        <v>544</v>
      </c>
      <c r="T38" s="150"/>
      <c r="U38" s="149"/>
    </row>
    <row r="39" spans="1:21" customFormat="1" ht="22.5" x14ac:dyDescent="0.25">
      <c r="A39" s="152">
        <f>IF(J39&lt;&gt;"",COUNTA(J$1:J39),"")</f>
        <v>28</v>
      </c>
      <c r="B39" s="119" t="s">
        <v>209</v>
      </c>
      <c r="C39" s="89" t="s">
        <v>137</v>
      </c>
      <c r="D39" s="86" t="s">
        <v>138</v>
      </c>
      <c r="E39" s="157">
        <v>2</v>
      </c>
      <c r="F39" s="89"/>
      <c r="G39" s="88"/>
      <c r="H39" s="89" t="s">
        <v>843</v>
      </c>
      <c r="J39" s="97" t="s">
        <v>544</v>
      </c>
      <c r="T39" s="150"/>
      <c r="U39" s="149"/>
    </row>
    <row r="40" spans="1:21" customFormat="1" ht="15" x14ac:dyDescent="0.25">
      <c r="A40" s="152">
        <f>IF(J40&lt;&gt;"",COUNTA(J$1:J40),"")</f>
        <v>29</v>
      </c>
      <c r="B40" s="119" t="s">
        <v>212</v>
      </c>
      <c r="C40" s="89" t="s">
        <v>143</v>
      </c>
      <c r="D40" s="86" t="s">
        <v>105</v>
      </c>
      <c r="E40" s="153">
        <v>7.5919999999999996</v>
      </c>
      <c r="F40" s="89"/>
      <c r="G40" s="88"/>
      <c r="H40" s="89" t="s">
        <v>843</v>
      </c>
      <c r="J40" s="97" t="s">
        <v>544</v>
      </c>
      <c r="T40" s="150"/>
      <c r="U40" s="149"/>
    </row>
    <row r="41" spans="1:21" customFormat="1" ht="22.5" x14ac:dyDescent="0.25">
      <c r="A41" s="152">
        <f>IF(J41&lt;&gt;"",COUNTA(J$1:J41),"")</f>
        <v>30</v>
      </c>
      <c r="B41" s="119" t="s">
        <v>213</v>
      </c>
      <c r="C41" s="89" t="s">
        <v>146</v>
      </c>
      <c r="D41" s="86" t="s">
        <v>147</v>
      </c>
      <c r="E41" s="151">
        <v>0.43847999999999998</v>
      </c>
      <c r="F41" s="89"/>
      <c r="G41" s="88"/>
      <c r="H41" s="89" t="s">
        <v>843</v>
      </c>
      <c r="J41" s="97" t="s">
        <v>544</v>
      </c>
      <c r="T41" s="150"/>
      <c r="U41" s="149"/>
    </row>
    <row r="42" spans="1:21" customFormat="1" ht="33.75" x14ac:dyDescent="0.25">
      <c r="A42" s="152">
        <f>IF(J42&lt;&gt;"",COUNTA(J$1:J42),"")</f>
        <v>31</v>
      </c>
      <c r="B42" s="119" t="s">
        <v>215</v>
      </c>
      <c r="C42" s="89" t="s">
        <v>151</v>
      </c>
      <c r="D42" s="86" t="s">
        <v>147</v>
      </c>
      <c r="E42" s="151">
        <v>0.43847999999999998</v>
      </c>
      <c r="F42" s="89"/>
      <c r="G42" s="88"/>
      <c r="H42" s="89" t="s">
        <v>843</v>
      </c>
      <c r="J42" s="97" t="s">
        <v>544</v>
      </c>
      <c r="T42" s="150"/>
      <c r="U42" s="149"/>
    </row>
    <row r="43" spans="1:21" customFormat="1" ht="22.5" x14ac:dyDescent="0.25">
      <c r="A43" s="152">
        <f>IF(J43&lt;&gt;"",COUNTA(J$1:J43),"")</f>
        <v>32</v>
      </c>
      <c r="B43" s="119" t="s">
        <v>216</v>
      </c>
      <c r="C43" s="89" t="s">
        <v>154</v>
      </c>
      <c r="D43" s="86" t="s">
        <v>147</v>
      </c>
      <c r="E43" s="151">
        <v>4.4159999999999998E-2</v>
      </c>
      <c r="F43" s="89"/>
      <c r="G43" s="88"/>
      <c r="H43" s="89" t="s">
        <v>843</v>
      </c>
      <c r="J43" s="97" t="s">
        <v>544</v>
      </c>
      <c r="T43" s="150"/>
      <c r="U43" s="149"/>
    </row>
    <row r="44" spans="1:21" customFormat="1" ht="22.5" x14ac:dyDescent="0.25">
      <c r="A44" s="152">
        <f>IF(J44&lt;&gt;"",COUNTA(J$1:J44),"")</f>
        <v>33</v>
      </c>
      <c r="B44" s="119" t="s">
        <v>218</v>
      </c>
      <c r="C44" s="89" t="s">
        <v>154</v>
      </c>
      <c r="D44" s="86" t="s">
        <v>147</v>
      </c>
      <c r="E44" s="151">
        <v>2.6880000000000001E-2</v>
      </c>
      <c r="F44" s="89"/>
      <c r="G44" s="88"/>
      <c r="H44" s="89" t="s">
        <v>843</v>
      </c>
      <c r="J44" s="97" t="s">
        <v>544</v>
      </c>
      <c r="T44" s="150"/>
      <c r="U44" s="149"/>
    </row>
    <row r="45" spans="1:21" customFormat="1" ht="22.5" x14ac:dyDescent="0.25">
      <c r="A45" s="152">
        <f>IF(J45&lt;&gt;"",COUNTA(J$1:J45),"")</f>
        <v>34</v>
      </c>
      <c r="B45" s="119" t="s">
        <v>220</v>
      </c>
      <c r="C45" s="89" t="s">
        <v>154</v>
      </c>
      <c r="D45" s="86" t="s">
        <v>147</v>
      </c>
      <c r="E45" s="151">
        <v>2.2079999999999999E-2</v>
      </c>
      <c r="F45" s="89"/>
      <c r="G45" s="88"/>
      <c r="H45" s="89" t="s">
        <v>843</v>
      </c>
      <c r="J45" s="97" t="s">
        <v>544</v>
      </c>
      <c r="T45" s="150"/>
      <c r="U45" s="149"/>
    </row>
    <row r="46" spans="1:21" customFormat="1" ht="33.75" x14ac:dyDescent="0.25">
      <c r="A46" s="152">
        <f>IF(J46&lt;&gt;"",COUNTA(J$1:J46),"")</f>
        <v>35</v>
      </c>
      <c r="B46" s="119" t="s">
        <v>222</v>
      </c>
      <c r="C46" s="89" t="s">
        <v>162</v>
      </c>
      <c r="D46" s="86" t="s">
        <v>147</v>
      </c>
      <c r="E46" s="151">
        <v>9.3119999999999994E-2</v>
      </c>
      <c r="F46" s="89"/>
      <c r="G46" s="88"/>
      <c r="H46" s="89" t="s">
        <v>843</v>
      </c>
      <c r="J46" s="97" t="s">
        <v>544</v>
      </c>
      <c r="T46" s="150"/>
      <c r="U46" s="149"/>
    </row>
    <row r="47" spans="1:21" customFormat="1" ht="15" x14ac:dyDescent="0.25">
      <c r="A47" s="201" t="s">
        <v>232</v>
      </c>
      <c r="B47" s="201"/>
      <c r="C47" s="201"/>
      <c r="D47" s="201"/>
      <c r="E47" s="201"/>
      <c r="F47" s="201"/>
      <c r="G47" s="201"/>
      <c r="H47" s="201"/>
      <c r="T47" s="150" t="s">
        <v>232</v>
      </c>
      <c r="U47" s="149"/>
    </row>
    <row r="48" spans="1:21" customFormat="1" ht="78.75" x14ac:dyDescent="0.25">
      <c r="A48" s="152">
        <f>IF(J48&lt;&gt;"",COUNTA(J$1:J48),"")</f>
        <v>36</v>
      </c>
      <c r="B48" s="119" t="s">
        <v>233</v>
      </c>
      <c r="C48" s="89" t="s">
        <v>129</v>
      </c>
      <c r="D48" s="86" t="s">
        <v>130</v>
      </c>
      <c r="E48" s="155">
        <v>0.22320000000000001</v>
      </c>
      <c r="F48" s="89"/>
      <c r="G48" s="88"/>
      <c r="H48" s="89" t="s">
        <v>843</v>
      </c>
      <c r="J48" s="97" t="s">
        <v>544</v>
      </c>
      <c r="T48" s="150"/>
      <c r="U48" s="149"/>
    </row>
    <row r="49" spans="1:21" customFormat="1" ht="22.5" x14ac:dyDescent="0.25">
      <c r="A49" s="152">
        <f>IF(J49&lt;&gt;"",COUNTA(J$1:J49),"")</f>
        <v>37</v>
      </c>
      <c r="B49" s="119" t="s">
        <v>237</v>
      </c>
      <c r="C49" s="89" t="s">
        <v>137</v>
      </c>
      <c r="D49" s="86" t="s">
        <v>138</v>
      </c>
      <c r="E49" s="154">
        <v>5.96</v>
      </c>
      <c r="F49" s="89"/>
      <c r="G49" s="88"/>
      <c r="H49" s="89" t="s">
        <v>843</v>
      </c>
      <c r="J49" s="97" t="s">
        <v>544</v>
      </c>
      <c r="T49" s="150"/>
      <c r="U49" s="149"/>
    </row>
    <row r="50" spans="1:21" customFormat="1" ht="15" x14ac:dyDescent="0.25">
      <c r="A50" s="152">
        <f>IF(J50&lt;&gt;"",COUNTA(J$1:J50),"")</f>
        <v>38</v>
      </c>
      <c r="B50" s="119" t="s">
        <v>240</v>
      </c>
      <c r="C50" s="89" t="s">
        <v>143</v>
      </c>
      <c r="D50" s="86" t="s">
        <v>105</v>
      </c>
      <c r="E50" s="154">
        <v>22.65</v>
      </c>
      <c r="F50" s="89"/>
      <c r="G50" s="88"/>
      <c r="H50" s="89" t="s">
        <v>843</v>
      </c>
      <c r="J50" s="97" t="s">
        <v>544</v>
      </c>
      <c r="T50" s="150"/>
      <c r="U50" s="149"/>
    </row>
    <row r="51" spans="1:21" customFormat="1" ht="22.5" x14ac:dyDescent="0.25">
      <c r="A51" s="152">
        <f>IF(J51&lt;&gt;"",COUNTA(J$1:J51),"")</f>
        <v>39</v>
      </c>
      <c r="B51" s="119" t="s">
        <v>241</v>
      </c>
      <c r="C51" s="89" t="s">
        <v>146</v>
      </c>
      <c r="D51" s="86" t="s">
        <v>147</v>
      </c>
      <c r="E51" s="155">
        <v>1.0962000000000001</v>
      </c>
      <c r="F51" s="89"/>
      <c r="G51" s="88"/>
      <c r="H51" s="89" t="s">
        <v>843</v>
      </c>
      <c r="J51" s="97" t="s">
        <v>544</v>
      </c>
      <c r="T51" s="150"/>
      <c r="U51" s="149"/>
    </row>
    <row r="52" spans="1:21" customFormat="1" ht="33.75" x14ac:dyDescent="0.25">
      <c r="A52" s="152">
        <f>IF(J52&lt;&gt;"",COUNTA(J$1:J52),"")</f>
        <v>40</v>
      </c>
      <c r="B52" s="119" t="s">
        <v>243</v>
      </c>
      <c r="C52" s="89" t="s">
        <v>151</v>
      </c>
      <c r="D52" s="86" t="s">
        <v>147</v>
      </c>
      <c r="E52" s="155">
        <v>1.0962000000000001</v>
      </c>
      <c r="F52" s="89"/>
      <c r="G52" s="88"/>
      <c r="H52" s="89" t="s">
        <v>843</v>
      </c>
      <c r="J52" s="97" t="s">
        <v>544</v>
      </c>
      <c r="T52" s="150"/>
      <c r="U52" s="149"/>
    </row>
    <row r="53" spans="1:21" customFormat="1" ht="22.5" x14ac:dyDescent="0.25">
      <c r="A53" s="152">
        <f>IF(J53&lt;&gt;"",COUNTA(J$1:J53),"")</f>
        <v>41</v>
      </c>
      <c r="B53" s="119" t="s">
        <v>244</v>
      </c>
      <c r="C53" s="89" t="s">
        <v>154</v>
      </c>
      <c r="D53" s="86" t="s">
        <v>147</v>
      </c>
      <c r="E53" s="151">
        <v>0.12474</v>
      </c>
      <c r="F53" s="89"/>
      <c r="G53" s="88"/>
      <c r="H53" s="89" t="s">
        <v>843</v>
      </c>
      <c r="J53" s="97" t="s">
        <v>544</v>
      </c>
      <c r="T53" s="150"/>
      <c r="U53" s="149"/>
    </row>
    <row r="54" spans="1:21" customFormat="1" ht="22.5" x14ac:dyDescent="0.25">
      <c r="A54" s="152">
        <f>IF(J54&lt;&gt;"",COUNTA(J$1:J54),"")</f>
        <v>42</v>
      </c>
      <c r="B54" s="119" t="s">
        <v>246</v>
      </c>
      <c r="C54" s="89" t="s">
        <v>154</v>
      </c>
      <c r="D54" s="86" t="s">
        <v>147</v>
      </c>
      <c r="E54" s="155">
        <v>7.5600000000000001E-2</v>
      </c>
      <c r="F54" s="89"/>
      <c r="G54" s="88"/>
      <c r="H54" s="89" t="s">
        <v>843</v>
      </c>
      <c r="J54" s="97" t="s">
        <v>544</v>
      </c>
      <c r="T54" s="150"/>
      <c r="U54" s="149"/>
    </row>
    <row r="55" spans="1:21" customFormat="1" ht="22.5" x14ac:dyDescent="0.25">
      <c r="A55" s="152">
        <f>IF(J55&lt;&gt;"",COUNTA(J$1:J55),"")</f>
        <v>43</v>
      </c>
      <c r="B55" s="119" t="s">
        <v>248</v>
      </c>
      <c r="C55" s="89" t="s">
        <v>154</v>
      </c>
      <c r="D55" s="86" t="s">
        <v>147</v>
      </c>
      <c r="E55" s="151">
        <v>5.1839999999999997E-2</v>
      </c>
      <c r="F55" s="89"/>
      <c r="G55" s="88"/>
      <c r="H55" s="89" t="s">
        <v>843</v>
      </c>
      <c r="J55" s="97" t="s">
        <v>544</v>
      </c>
      <c r="T55" s="150"/>
      <c r="U55" s="149"/>
    </row>
    <row r="56" spans="1:21" customFormat="1" ht="33.75" x14ac:dyDescent="0.25">
      <c r="A56" s="152">
        <f>IF(J56&lt;&gt;"",COUNTA(J$1:J56),"")</f>
        <v>44</v>
      </c>
      <c r="B56" s="119" t="s">
        <v>250</v>
      </c>
      <c r="C56" s="89" t="s">
        <v>162</v>
      </c>
      <c r="D56" s="86" t="s">
        <v>147</v>
      </c>
      <c r="E56" s="151">
        <v>0.25218000000000002</v>
      </c>
      <c r="F56" s="89"/>
      <c r="G56" s="88"/>
      <c r="H56" s="89" t="s">
        <v>843</v>
      </c>
      <c r="J56" s="97" t="s">
        <v>544</v>
      </c>
      <c r="T56" s="150"/>
      <c r="U56" s="149"/>
    </row>
    <row r="57" spans="1:21" customFormat="1" ht="15" x14ac:dyDescent="0.25">
      <c r="A57" s="201" t="s">
        <v>260</v>
      </c>
      <c r="B57" s="201"/>
      <c r="C57" s="201"/>
      <c r="D57" s="201"/>
      <c r="E57" s="201"/>
      <c r="F57" s="201"/>
      <c r="G57" s="201"/>
      <c r="H57" s="201"/>
      <c r="T57" s="150" t="s">
        <v>260</v>
      </c>
      <c r="U57" s="149"/>
    </row>
    <row r="58" spans="1:21" customFormat="1" ht="78.75" x14ac:dyDescent="0.25">
      <c r="A58" s="152">
        <f>IF(J58&lt;&gt;"",COUNTA(J$1:J58),"")</f>
        <v>45</v>
      </c>
      <c r="B58" s="119" t="s">
        <v>261</v>
      </c>
      <c r="C58" s="89" t="s">
        <v>129</v>
      </c>
      <c r="D58" s="86" t="s">
        <v>130</v>
      </c>
      <c r="E58" s="155">
        <v>4.0800000000000003E-2</v>
      </c>
      <c r="F58" s="89"/>
      <c r="G58" s="88"/>
      <c r="H58" s="89" t="s">
        <v>843</v>
      </c>
      <c r="J58" s="97" t="s">
        <v>544</v>
      </c>
      <c r="T58" s="150"/>
      <c r="U58" s="149"/>
    </row>
    <row r="59" spans="1:21" customFormat="1" ht="22.5" x14ac:dyDescent="0.25">
      <c r="A59" s="152">
        <f>IF(J59&lt;&gt;"",COUNTA(J$1:J59),"")</f>
        <v>46</v>
      </c>
      <c r="B59" s="119" t="s">
        <v>265</v>
      </c>
      <c r="C59" s="89" t="s">
        <v>137</v>
      </c>
      <c r="D59" s="86" t="s">
        <v>138</v>
      </c>
      <c r="E59" s="154">
        <v>1.0900000000000001</v>
      </c>
      <c r="F59" s="89"/>
      <c r="G59" s="88"/>
      <c r="H59" s="89" t="s">
        <v>843</v>
      </c>
      <c r="J59" s="97" t="s">
        <v>544</v>
      </c>
      <c r="T59" s="150"/>
      <c r="U59" s="149"/>
    </row>
    <row r="60" spans="1:21" customFormat="1" ht="15" x14ac:dyDescent="0.25">
      <c r="A60" s="152">
        <f>IF(J60&lt;&gt;"",COUNTA(J$1:J60),"")</f>
        <v>47</v>
      </c>
      <c r="B60" s="119" t="s">
        <v>268</v>
      </c>
      <c r="C60" s="89" t="s">
        <v>143</v>
      </c>
      <c r="D60" s="86" t="s">
        <v>105</v>
      </c>
      <c r="E60" s="153">
        <v>4.141</v>
      </c>
      <c r="F60" s="89"/>
      <c r="G60" s="88"/>
      <c r="H60" s="89" t="s">
        <v>843</v>
      </c>
      <c r="J60" s="97" t="s">
        <v>544</v>
      </c>
      <c r="T60" s="150"/>
      <c r="U60" s="149"/>
    </row>
    <row r="61" spans="1:21" customFormat="1" ht="22.5" x14ac:dyDescent="0.25">
      <c r="A61" s="152">
        <f>IF(J61&lt;&gt;"",COUNTA(J$1:J61),"")</f>
        <v>48</v>
      </c>
      <c r="B61" s="119" t="s">
        <v>269</v>
      </c>
      <c r="C61" s="89" t="s">
        <v>146</v>
      </c>
      <c r="D61" s="86" t="s">
        <v>147</v>
      </c>
      <c r="E61" s="151">
        <v>0.29232000000000002</v>
      </c>
      <c r="F61" s="89"/>
      <c r="G61" s="88"/>
      <c r="H61" s="89" t="s">
        <v>843</v>
      </c>
      <c r="J61" s="97" t="s">
        <v>544</v>
      </c>
      <c r="T61" s="150"/>
      <c r="U61" s="149"/>
    </row>
    <row r="62" spans="1:21" customFormat="1" ht="33.75" x14ac:dyDescent="0.25">
      <c r="A62" s="152">
        <f>IF(J62&lt;&gt;"",COUNTA(J$1:J62),"")</f>
        <v>49</v>
      </c>
      <c r="B62" s="119" t="s">
        <v>271</v>
      </c>
      <c r="C62" s="89" t="s">
        <v>151</v>
      </c>
      <c r="D62" s="86" t="s">
        <v>147</v>
      </c>
      <c r="E62" s="151">
        <v>0.29232000000000002</v>
      </c>
      <c r="F62" s="89"/>
      <c r="G62" s="88"/>
      <c r="H62" s="89" t="s">
        <v>843</v>
      </c>
      <c r="J62" s="97" t="s">
        <v>544</v>
      </c>
      <c r="T62" s="150"/>
      <c r="U62" s="149"/>
    </row>
    <row r="63" spans="1:21" customFormat="1" ht="22.5" x14ac:dyDescent="0.25">
      <c r="A63" s="152">
        <f>IF(J63&lt;&gt;"",COUNTA(J$1:J63),"")</f>
        <v>50</v>
      </c>
      <c r="B63" s="119" t="s">
        <v>272</v>
      </c>
      <c r="C63" s="89" t="s">
        <v>154</v>
      </c>
      <c r="D63" s="86" t="s">
        <v>147</v>
      </c>
      <c r="E63" s="151">
        <v>2.5919999999999999E-2</v>
      </c>
      <c r="F63" s="89"/>
      <c r="G63" s="88"/>
      <c r="H63" s="89" t="s">
        <v>843</v>
      </c>
      <c r="J63" s="97" t="s">
        <v>544</v>
      </c>
      <c r="T63" s="150"/>
      <c r="U63" s="149"/>
    </row>
    <row r="64" spans="1:21" customFormat="1" ht="22.5" x14ac:dyDescent="0.25">
      <c r="A64" s="152">
        <f>IF(J64&lt;&gt;"",COUNTA(J$1:J64),"")</f>
        <v>51</v>
      </c>
      <c r="B64" s="119" t="s">
        <v>274</v>
      </c>
      <c r="C64" s="89" t="s">
        <v>154</v>
      </c>
      <c r="D64" s="86" t="s">
        <v>147</v>
      </c>
      <c r="E64" s="151">
        <v>5.0400000000000002E-3</v>
      </c>
      <c r="F64" s="89"/>
      <c r="G64" s="88"/>
      <c r="H64" s="89" t="s">
        <v>843</v>
      </c>
      <c r="J64" s="97" t="s">
        <v>544</v>
      </c>
      <c r="T64" s="150"/>
      <c r="U64" s="149"/>
    </row>
    <row r="65" spans="1:21" customFormat="1" ht="22.5" x14ac:dyDescent="0.25">
      <c r="A65" s="152">
        <f>IF(J65&lt;&gt;"",COUNTA(J$1:J65),"")</f>
        <v>52</v>
      </c>
      <c r="B65" s="119" t="s">
        <v>276</v>
      </c>
      <c r="C65" s="89" t="s">
        <v>154</v>
      </c>
      <c r="D65" s="86" t="s">
        <v>147</v>
      </c>
      <c r="E65" s="151">
        <v>1.512E-2</v>
      </c>
      <c r="F65" s="89"/>
      <c r="G65" s="88"/>
      <c r="H65" s="89" t="s">
        <v>843</v>
      </c>
      <c r="J65" s="97" t="s">
        <v>544</v>
      </c>
      <c r="T65" s="150"/>
      <c r="U65" s="149"/>
    </row>
    <row r="66" spans="1:21" customFormat="1" ht="33.75" x14ac:dyDescent="0.25">
      <c r="A66" s="152">
        <f>IF(J66&lt;&gt;"",COUNTA(J$1:J66),"")</f>
        <v>53</v>
      </c>
      <c r="B66" s="119" t="s">
        <v>278</v>
      </c>
      <c r="C66" s="89" t="s">
        <v>162</v>
      </c>
      <c r="D66" s="86" t="s">
        <v>147</v>
      </c>
      <c r="E66" s="151">
        <v>4.6080000000000003E-2</v>
      </c>
      <c r="F66" s="89"/>
      <c r="G66" s="88"/>
      <c r="H66" s="89" t="s">
        <v>843</v>
      </c>
      <c r="J66" s="97" t="s">
        <v>544</v>
      </c>
      <c r="T66" s="150"/>
      <c r="U66" s="149"/>
    </row>
    <row r="67" spans="1:21" customFormat="1" ht="15" x14ac:dyDescent="0.25">
      <c r="A67" s="201" t="s">
        <v>288</v>
      </c>
      <c r="B67" s="201"/>
      <c r="C67" s="201"/>
      <c r="D67" s="201"/>
      <c r="E67" s="201"/>
      <c r="F67" s="201"/>
      <c r="G67" s="201"/>
      <c r="H67" s="201"/>
      <c r="T67" s="150" t="s">
        <v>288</v>
      </c>
      <c r="U67" s="149"/>
    </row>
    <row r="68" spans="1:21" customFormat="1" ht="78.75" x14ac:dyDescent="0.25">
      <c r="A68" s="152">
        <f>IF(J68&lt;&gt;"",COUNTA(J$1:J68),"")</f>
        <v>54</v>
      </c>
      <c r="B68" s="119" t="s">
        <v>289</v>
      </c>
      <c r="C68" s="89" t="s">
        <v>129</v>
      </c>
      <c r="D68" s="86" t="s">
        <v>130</v>
      </c>
      <c r="E68" s="155">
        <v>1.84E-2</v>
      </c>
      <c r="F68" s="89"/>
      <c r="G68" s="88"/>
      <c r="H68" s="89" t="s">
        <v>843</v>
      </c>
      <c r="J68" s="97" t="s">
        <v>544</v>
      </c>
      <c r="T68" s="150"/>
      <c r="U68" s="149"/>
    </row>
    <row r="69" spans="1:21" customFormat="1" ht="22.5" x14ac:dyDescent="0.25">
      <c r="A69" s="152">
        <f>IF(J69&lt;&gt;"",COUNTA(J$1:J69),"")</f>
        <v>55</v>
      </c>
      <c r="B69" s="119" t="s">
        <v>293</v>
      </c>
      <c r="C69" s="89" t="s">
        <v>137</v>
      </c>
      <c r="D69" s="86" t="s">
        <v>138</v>
      </c>
      <c r="E69" s="154">
        <v>0.49</v>
      </c>
      <c r="F69" s="89"/>
      <c r="G69" s="88"/>
      <c r="H69" s="89" t="s">
        <v>843</v>
      </c>
      <c r="J69" s="97" t="s">
        <v>544</v>
      </c>
      <c r="T69" s="150"/>
      <c r="U69" s="149"/>
    </row>
    <row r="70" spans="1:21" customFormat="1" ht="15" x14ac:dyDescent="0.25">
      <c r="A70" s="152">
        <f>IF(J70&lt;&gt;"",COUNTA(J$1:J70),"")</f>
        <v>56</v>
      </c>
      <c r="B70" s="119" t="s">
        <v>296</v>
      </c>
      <c r="C70" s="89" t="s">
        <v>143</v>
      </c>
      <c r="D70" s="86" t="s">
        <v>105</v>
      </c>
      <c r="E70" s="153">
        <v>1.8680000000000001</v>
      </c>
      <c r="F70" s="89"/>
      <c r="G70" s="88"/>
      <c r="H70" s="89" t="s">
        <v>843</v>
      </c>
      <c r="J70" s="97" t="s">
        <v>544</v>
      </c>
      <c r="T70" s="150"/>
      <c r="U70" s="149"/>
    </row>
    <row r="71" spans="1:21" customFormat="1" ht="22.5" x14ac:dyDescent="0.25">
      <c r="A71" s="152">
        <f>IF(J71&lt;&gt;"",COUNTA(J$1:J71),"")</f>
        <v>57</v>
      </c>
      <c r="B71" s="119" t="s">
        <v>297</v>
      </c>
      <c r="C71" s="89" t="s">
        <v>146</v>
      </c>
      <c r="D71" s="86" t="s">
        <v>147</v>
      </c>
      <c r="E71" s="151">
        <v>9.7439999999999999E-2</v>
      </c>
      <c r="F71" s="89"/>
      <c r="G71" s="88"/>
      <c r="H71" s="89" t="s">
        <v>843</v>
      </c>
      <c r="J71" s="97" t="s">
        <v>544</v>
      </c>
      <c r="T71" s="150"/>
      <c r="U71" s="149"/>
    </row>
    <row r="72" spans="1:21" customFormat="1" ht="33.75" x14ac:dyDescent="0.25">
      <c r="A72" s="152">
        <f>IF(J72&lt;&gt;"",COUNTA(J$1:J72),"")</f>
        <v>58</v>
      </c>
      <c r="B72" s="119" t="s">
        <v>299</v>
      </c>
      <c r="C72" s="89" t="s">
        <v>151</v>
      </c>
      <c r="D72" s="86" t="s">
        <v>147</v>
      </c>
      <c r="E72" s="151">
        <v>9.7439999999999999E-2</v>
      </c>
      <c r="F72" s="89"/>
      <c r="G72" s="88"/>
      <c r="H72" s="89" t="s">
        <v>843</v>
      </c>
      <c r="J72" s="97" t="s">
        <v>544</v>
      </c>
      <c r="T72" s="150"/>
      <c r="U72" s="149"/>
    </row>
    <row r="73" spans="1:21" customFormat="1" ht="22.5" x14ac:dyDescent="0.25">
      <c r="A73" s="152">
        <f>IF(J73&lt;&gt;"",COUNTA(J$1:J73),"")</f>
        <v>59</v>
      </c>
      <c r="B73" s="119" t="s">
        <v>300</v>
      </c>
      <c r="C73" s="89" t="s">
        <v>154</v>
      </c>
      <c r="D73" s="86" t="s">
        <v>147</v>
      </c>
      <c r="E73" s="151">
        <v>1.3440000000000001E-2</v>
      </c>
      <c r="F73" s="89"/>
      <c r="G73" s="88"/>
      <c r="H73" s="89" t="s">
        <v>843</v>
      </c>
      <c r="J73" s="97" t="s">
        <v>544</v>
      </c>
      <c r="T73" s="150"/>
      <c r="U73" s="149"/>
    </row>
    <row r="74" spans="1:21" customFormat="1" ht="22.5" x14ac:dyDescent="0.25">
      <c r="A74" s="152">
        <f>IF(J74&lt;&gt;"",COUNTA(J$1:J74),"")</f>
        <v>60</v>
      </c>
      <c r="B74" s="119" t="s">
        <v>302</v>
      </c>
      <c r="C74" s="89" t="s">
        <v>154</v>
      </c>
      <c r="D74" s="86" t="s">
        <v>147</v>
      </c>
      <c r="E74" s="151">
        <v>1.2959999999999999E-2</v>
      </c>
      <c r="F74" s="89"/>
      <c r="G74" s="88"/>
      <c r="H74" s="89" t="s">
        <v>843</v>
      </c>
      <c r="J74" s="97" t="s">
        <v>544</v>
      </c>
      <c r="T74" s="150"/>
      <c r="U74" s="149"/>
    </row>
    <row r="75" spans="1:21" customFormat="1" ht="33.75" x14ac:dyDescent="0.25">
      <c r="A75" s="152">
        <f>IF(J75&lt;&gt;"",COUNTA(J$1:J75),"")</f>
        <v>61</v>
      </c>
      <c r="B75" s="119" t="s">
        <v>304</v>
      </c>
      <c r="C75" s="89" t="s">
        <v>162</v>
      </c>
      <c r="D75" s="86" t="s">
        <v>147</v>
      </c>
      <c r="E75" s="155">
        <v>2.64E-2</v>
      </c>
      <c r="F75" s="89"/>
      <c r="G75" s="88"/>
      <c r="H75" s="89" t="s">
        <v>843</v>
      </c>
      <c r="J75" s="97" t="s">
        <v>544</v>
      </c>
      <c r="T75" s="150"/>
      <c r="U75" s="149"/>
    </row>
    <row r="76" spans="1:21" customFormat="1" ht="15" x14ac:dyDescent="0.25">
      <c r="A76" s="201" t="s">
        <v>314</v>
      </c>
      <c r="B76" s="201"/>
      <c r="C76" s="201"/>
      <c r="D76" s="201"/>
      <c r="E76" s="201"/>
      <c r="F76" s="201"/>
      <c r="G76" s="201"/>
      <c r="H76" s="201"/>
      <c r="T76" s="150" t="s">
        <v>314</v>
      </c>
      <c r="U76" s="149"/>
    </row>
    <row r="77" spans="1:21" customFormat="1" ht="78.75" x14ac:dyDescent="0.25">
      <c r="A77" s="152">
        <f>IF(J77&lt;&gt;"",COUNTA(J$1:J77),"")</f>
        <v>62</v>
      </c>
      <c r="B77" s="119" t="s">
        <v>315</v>
      </c>
      <c r="C77" s="89" t="s">
        <v>129</v>
      </c>
      <c r="D77" s="86" t="s">
        <v>130</v>
      </c>
      <c r="E77" s="155">
        <v>1.0224</v>
      </c>
      <c r="F77" s="89"/>
      <c r="G77" s="88"/>
      <c r="H77" s="89" t="s">
        <v>843</v>
      </c>
      <c r="J77" s="97" t="s">
        <v>544</v>
      </c>
      <c r="T77" s="150"/>
      <c r="U77" s="149"/>
    </row>
    <row r="78" spans="1:21" customFormat="1" ht="22.5" x14ac:dyDescent="0.25">
      <c r="A78" s="152">
        <f>IF(J78&lt;&gt;"",COUNTA(J$1:J78),"")</f>
        <v>63</v>
      </c>
      <c r="B78" s="119" t="s">
        <v>319</v>
      </c>
      <c r="C78" s="89" t="s">
        <v>137</v>
      </c>
      <c r="D78" s="86" t="s">
        <v>138</v>
      </c>
      <c r="E78" s="154">
        <v>27.29</v>
      </c>
      <c r="F78" s="89"/>
      <c r="G78" s="88"/>
      <c r="H78" s="89" t="s">
        <v>843</v>
      </c>
      <c r="J78" s="97" t="s">
        <v>544</v>
      </c>
      <c r="T78" s="150"/>
      <c r="U78" s="149"/>
    </row>
    <row r="79" spans="1:21" customFormat="1" ht="15" x14ac:dyDescent="0.25">
      <c r="A79" s="152">
        <f>IF(J79&lt;&gt;"",COUNTA(J$1:J79),"")</f>
        <v>64</v>
      </c>
      <c r="B79" s="119" t="s">
        <v>322</v>
      </c>
      <c r="C79" s="89" t="s">
        <v>143</v>
      </c>
      <c r="D79" s="86" t="s">
        <v>105</v>
      </c>
      <c r="E79" s="156">
        <v>103.8</v>
      </c>
      <c r="F79" s="89"/>
      <c r="G79" s="88"/>
      <c r="H79" s="89" t="s">
        <v>843</v>
      </c>
      <c r="J79" s="97" t="s">
        <v>544</v>
      </c>
      <c r="T79" s="150"/>
      <c r="U79" s="149"/>
    </row>
    <row r="80" spans="1:21" customFormat="1" ht="22.5" x14ac:dyDescent="0.25">
      <c r="A80" s="152">
        <f>IF(J80&lt;&gt;"",COUNTA(J$1:J80),"")</f>
        <v>65</v>
      </c>
      <c r="B80" s="119" t="s">
        <v>323</v>
      </c>
      <c r="C80" s="89" t="s">
        <v>146</v>
      </c>
      <c r="D80" s="86" t="s">
        <v>147</v>
      </c>
      <c r="E80" s="151">
        <v>2.3644799999999999</v>
      </c>
      <c r="F80" s="89"/>
      <c r="G80" s="88"/>
      <c r="H80" s="89" t="s">
        <v>843</v>
      </c>
      <c r="J80" s="97" t="s">
        <v>544</v>
      </c>
      <c r="T80" s="150"/>
      <c r="U80" s="149"/>
    </row>
    <row r="81" spans="1:21" customFormat="1" ht="33.75" x14ac:dyDescent="0.25">
      <c r="A81" s="152">
        <f>IF(J81&lt;&gt;"",COUNTA(J$1:J81),"")</f>
        <v>66</v>
      </c>
      <c r="B81" s="119" t="s">
        <v>325</v>
      </c>
      <c r="C81" s="89" t="s">
        <v>151</v>
      </c>
      <c r="D81" s="86" t="s">
        <v>147</v>
      </c>
      <c r="E81" s="151">
        <v>2.3644799999999999</v>
      </c>
      <c r="F81" s="89"/>
      <c r="G81" s="88"/>
      <c r="H81" s="89" t="s">
        <v>843</v>
      </c>
      <c r="J81" s="97" t="s">
        <v>544</v>
      </c>
      <c r="T81" s="150"/>
      <c r="U81" s="149"/>
    </row>
    <row r="82" spans="1:21" customFormat="1" ht="22.5" x14ac:dyDescent="0.25">
      <c r="A82" s="152">
        <f>IF(J82&lt;&gt;"",COUNTA(J$1:J82),"")</f>
        <v>67</v>
      </c>
      <c r="B82" s="119" t="s">
        <v>326</v>
      </c>
      <c r="C82" s="89" t="s">
        <v>154</v>
      </c>
      <c r="D82" s="86" t="s">
        <v>147</v>
      </c>
      <c r="E82" s="153">
        <v>0.44800000000000001</v>
      </c>
      <c r="F82" s="89"/>
      <c r="G82" s="88"/>
      <c r="H82" s="89" t="s">
        <v>843</v>
      </c>
      <c r="J82" s="97" t="s">
        <v>544</v>
      </c>
      <c r="T82" s="150"/>
      <c r="U82" s="149"/>
    </row>
    <row r="83" spans="1:21" customFormat="1" ht="22.5" x14ac:dyDescent="0.25">
      <c r="A83" s="152">
        <f>IF(J83&lt;&gt;"",COUNTA(J$1:J83),"")</f>
        <v>68</v>
      </c>
      <c r="B83" s="119" t="s">
        <v>328</v>
      </c>
      <c r="C83" s="89" t="s">
        <v>154</v>
      </c>
      <c r="D83" s="86" t="s">
        <v>147</v>
      </c>
      <c r="E83" s="155">
        <v>0.1152</v>
      </c>
      <c r="F83" s="89"/>
      <c r="G83" s="88"/>
      <c r="H83" s="89" t="s">
        <v>843</v>
      </c>
      <c r="J83" s="97" t="s">
        <v>544</v>
      </c>
      <c r="T83" s="150"/>
      <c r="U83" s="149"/>
    </row>
    <row r="84" spans="1:21" customFormat="1" ht="22.5" x14ac:dyDescent="0.25">
      <c r="A84" s="152">
        <f>IF(J84&lt;&gt;"",COUNTA(J$1:J84),"")</f>
        <v>69</v>
      </c>
      <c r="B84" s="119" t="s">
        <v>330</v>
      </c>
      <c r="C84" s="89" t="s">
        <v>154</v>
      </c>
      <c r="D84" s="86" t="s">
        <v>147</v>
      </c>
      <c r="E84" s="151">
        <v>0.11776</v>
      </c>
      <c r="F84" s="89"/>
      <c r="G84" s="88"/>
      <c r="H84" s="89" t="s">
        <v>843</v>
      </c>
      <c r="J84" s="97" t="s">
        <v>544</v>
      </c>
      <c r="T84" s="150"/>
      <c r="U84" s="149"/>
    </row>
    <row r="85" spans="1:21" customFormat="1" ht="33.75" x14ac:dyDescent="0.25">
      <c r="A85" s="152">
        <f>IF(J85&lt;&gt;"",COUNTA(J$1:J85),"")</f>
        <v>70</v>
      </c>
      <c r="B85" s="119" t="s">
        <v>332</v>
      </c>
      <c r="C85" s="89" t="s">
        <v>162</v>
      </c>
      <c r="D85" s="86" t="s">
        <v>147</v>
      </c>
      <c r="E85" s="151">
        <v>0.68096000000000001</v>
      </c>
      <c r="F85" s="89"/>
      <c r="G85" s="88"/>
      <c r="H85" s="89" t="s">
        <v>843</v>
      </c>
      <c r="J85" s="97" t="s">
        <v>544</v>
      </c>
      <c r="T85" s="150"/>
      <c r="U85" s="149"/>
    </row>
    <row r="86" spans="1:21" customFormat="1" ht="15" x14ac:dyDescent="0.25">
      <c r="A86" s="201" t="s">
        <v>342</v>
      </c>
      <c r="B86" s="201"/>
      <c r="C86" s="201"/>
      <c r="D86" s="201"/>
      <c r="E86" s="201"/>
      <c r="F86" s="201"/>
      <c r="G86" s="201"/>
      <c r="H86" s="201"/>
      <c r="T86" s="150" t="s">
        <v>342</v>
      </c>
      <c r="U86" s="149"/>
    </row>
    <row r="87" spans="1:21" customFormat="1" ht="67.5" x14ac:dyDescent="0.25">
      <c r="A87" s="152">
        <f>IF(J87&lt;&gt;"",COUNTA(J$1:J87),"")</f>
        <v>71</v>
      </c>
      <c r="B87" s="119" t="s">
        <v>343</v>
      </c>
      <c r="C87" s="89" t="s">
        <v>85</v>
      </c>
      <c r="D87" s="86" t="s">
        <v>86</v>
      </c>
      <c r="E87" s="154">
        <v>2025.68</v>
      </c>
      <c r="F87" s="89"/>
      <c r="G87" s="88"/>
      <c r="H87" s="89" t="s">
        <v>843</v>
      </c>
      <c r="J87" s="97" t="s">
        <v>544</v>
      </c>
      <c r="T87" s="150"/>
      <c r="U87" s="149"/>
    </row>
    <row r="88" spans="1:21" customFormat="1" ht="33.75" x14ac:dyDescent="0.25">
      <c r="A88" s="152">
        <f>IF(J88&lt;&gt;"",COUNTA(J$1:J88),"")</f>
        <v>72</v>
      </c>
      <c r="B88" s="119" t="s">
        <v>347</v>
      </c>
      <c r="C88" s="89" t="s">
        <v>349</v>
      </c>
      <c r="D88" s="86" t="s">
        <v>350</v>
      </c>
      <c r="E88" s="155">
        <v>20.256799999999998</v>
      </c>
      <c r="F88" s="89"/>
      <c r="G88" s="88"/>
      <c r="H88" s="89" t="s">
        <v>843</v>
      </c>
      <c r="J88" s="97" t="s">
        <v>544</v>
      </c>
      <c r="T88" s="150"/>
      <c r="U88" s="149"/>
    </row>
    <row r="89" spans="1:21" customFormat="1" ht="15" x14ac:dyDescent="0.25">
      <c r="A89" s="152">
        <f>IF(J89&lt;&gt;"",COUNTA(J$1:J89),"")</f>
        <v>73</v>
      </c>
      <c r="B89" s="119" t="s">
        <v>354</v>
      </c>
      <c r="C89" s="89" t="s">
        <v>608</v>
      </c>
      <c r="D89" s="86" t="s">
        <v>99</v>
      </c>
      <c r="E89" s="153">
        <v>354.49400000000003</v>
      </c>
      <c r="F89" s="89"/>
      <c r="G89" s="88"/>
      <c r="H89" s="89" t="s">
        <v>843</v>
      </c>
      <c r="J89" s="97" t="s">
        <v>544</v>
      </c>
      <c r="T89" s="150"/>
      <c r="U89" s="149"/>
    </row>
    <row r="90" spans="1:21" customFormat="1" ht="56.25" x14ac:dyDescent="0.25">
      <c r="A90" s="152">
        <f>IF(J90&lt;&gt;"",COUNTA(J$1:J90),"")</f>
        <v>74</v>
      </c>
      <c r="B90" s="119" t="s">
        <v>358</v>
      </c>
      <c r="C90" s="89" t="s">
        <v>680</v>
      </c>
      <c r="D90" s="86" t="s">
        <v>92</v>
      </c>
      <c r="E90" s="155">
        <v>20.256799999999998</v>
      </c>
      <c r="F90" s="89"/>
      <c r="G90" s="88"/>
      <c r="H90" s="89" t="s">
        <v>843</v>
      </c>
      <c r="J90" s="97" t="s">
        <v>544</v>
      </c>
      <c r="T90" s="150"/>
      <c r="U90" s="149"/>
    </row>
    <row r="91" spans="1:21" customFormat="1" ht="22.5" x14ac:dyDescent="0.25">
      <c r="A91" s="152">
        <f>IF(J91&lt;&gt;"",COUNTA(J$1:J91),"")</f>
        <v>75</v>
      </c>
      <c r="B91" s="119" t="s">
        <v>363</v>
      </c>
      <c r="C91" s="89" t="s">
        <v>609</v>
      </c>
      <c r="D91" s="86" t="s">
        <v>99</v>
      </c>
      <c r="E91" s="151">
        <v>842.68287999999995</v>
      </c>
      <c r="F91" s="89"/>
      <c r="G91" s="88"/>
      <c r="H91" s="89" t="s">
        <v>843</v>
      </c>
      <c r="J91" s="97" t="s">
        <v>544</v>
      </c>
      <c r="T91" s="150"/>
      <c r="U91" s="149"/>
    </row>
    <row r="92" spans="1:21" customFormat="1" ht="22.5" x14ac:dyDescent="0.25">
      <c r="A92" s="152">
        <f>IF(J92&lt;&gt;"",COUNTA(J$1:J92),"")</f>
        <v>76</v>
      </c>
      <c r="B92" s="119" t="s">
        <v>367</v>
      </c>
      <c r="C92" s="89" t="s">
        <v>368</v>
      </c>
      <c r="D92" s="86" t="s">
        <v>99</v>
      </c>
      <c r="E92" s="155">
        <v>638.08920000000001</v>
      </c>
      <c r="F92" s="89"/>
      <c r="G92" s="88"/>
      <c r="H92" s="89" t="s">
        <v>843</v>
      </c>
      <c r="J92" s="97" t="s">
        <v>544</v>
      </c>
      <c r="T92" s="150"/>
      <c r="U92" s="149"/>
    </row>
    <row r="93" spans="1:21" customFormat="1" ht="15" x14ac:dyDescent="0.25">
      <c r="A93" s="201" t="s">
        <v>383</v>
      </c>
      <c r="B93" s="201"/>
      <c r="C93" s="201"/>
      <c r="D93" s="201"/>
      <c r="E93" s="201"/>
      <c r="F93" s="201"/>
      <c r="G93" s="201"/>
      <c r="H93" s="201"/>
      <c r="T93" s="150" t="s">
        <v>383</v>
      </c>
      <c r="U93" s="149"/>
    </row>
    <row r="94" spans="1:21" customFormat="1" ht="78.75" x14ac:dyDescent="0.25">
      <c r="A94" s="152">
        <f>IF(J94&lt;&gt;"",COUNTA(J$1:J94),"")</f>
        <v>77</v>
      </c>
      <c r="B94" s="119" t="s">
        <v>384</v>
      </c>
      <c r="C94" s="89" t="s">
        <v>386</v>
      </c>
      <c r="D94" s="86" t="s">
        <v>130</v>
      </c>
      <c r="E94" s="153">
        <v>0.14699999999999999</v>
      </c>
      <c r="F94" s="89"/>
      <c r="G94" s="88"/>
      <c r="H94" s="89" t="s">
        <v>843</v>
      </c>
      <c r="J94" s="97" t="s">
        <v>544</v>
      </c>
      <c r="T94" s="150"/>
      <c r="U94" s="149"/>
    </row>
    <row r="95" spans="1:21" customFormat="1" ht="22.5" x14ac:dyDescent="0.25">
      <c r="A95" s="152">
        <f>IF(J95&lt;&gt;"",COUNTA(J$1:J95),"")</f>
        <v>78</v>
      </c>
      <c r="B95" s="119" t="s">
        <v>391</v>
      </c>
      <c r="C95" s="89" t="s">
        <v>137</v>
      </c>
      <c r="D95" s="86" t="s">
        <v>138</v>
      </c>
      <c r="E95" s="154">
        <v>3.04</v>
      </c>
      <c r="F95" s="89"/>
      <c r="G95" s="88"/>
      <c r="H95" s="89" t="s">
        <v>843</v>
      </c>
      <c r="J95" s="97" t="s">
        <v>544</v>
      </c>
      <c r="T95" s="150"/>
      <c r="U95" s="149"/>
    </row>
    <row r="96" spans="1:21" customFormat="1" ht="22.5" x14ac:dyDescent="0.25">
      <c r="A96" s="152">
        <f>IF(J96&lt;&gt;"",COUNTA(J$1:J96),"")</f>
        <v>79</v>
      </c>
      <c r="B96" s="119" t="s">
        <v>394</v>
      </c>
      <c r="C96" s="89" t="s">
        <v>396</v>
      </c>
      <c r="D96" s="86" t="s">
        <v>105</v>
      </c>
      <c r="E96" s="154">
        <v>14.99</v>
      </c>
      <c r="F96" s="89"/>
      <c r="G96" s="88"/>
      <c r="H96" s="89" t="s">
        <v>843</v>
      </c>
      <c r="J96" s="97" t="s">
        <v>544</v>
      </c>
      <c r="T96" s="150"/>
      <c r="U96" s="149"/>
    </row>
    <row r="97" spans="1:21" customFormat="1" ht="15" x14ac:dyDescent="0.25">
      <c r="A97" s="201" t="s">
        <v>404</v>
      </c>
      <c r="B97" s="201"/>
      <c r="C97" s="201"/>
      <c r="D97" s="201"/>
      <c r="E97" s="201"/>
      <c r="F97" s="201"/>
      <c r="G97" s="201"/>
      <c r="H97" s="201"/>
      <c r="T97" s="150" t="s">
        <v>404</v>
      </c>
      <c r="U97" s="149"/>
    </row>
    <row r="98" spans="1:21" customFormat="1" ht="33.75" x14ac:dyDescent="0.25">
      <c r="A98" s="152">
        <f>IF(J98&lt;&gt;"",COUNTA(J$1:J98),"")</f>
        <v>80</v>
      </c>
      <c r="B98" s="119" t="s">
        <v>405</v>
      </c>
      <c r="C98" s="89" t="s">
        <v>407</v>
      </c>
      <c r="D98" s="86" t="s">
        <v>408</v>
      </c>
      <c r="E98" s="151">
        <v>7.58474</v>
      </c>
      <c r="F98" s="89"/>
      <c r="G98" s="88"/>
      <c r="H98" s="89" t="s">
        <v>843</v>
      </c>
      <c r="J98" s="97" t="s">
        <v>544</v>
      </c>
      <c r="T98" s="150"/>
      <c r="U98" s="149"/>
    </row>
    <row r="99" spans="1:21" customFormat="1" ht="15" x14ac:dyDescent="0.25">
      <c r="A99" s="152">
        <f>IF(J99&lt;&gt;"",COUNTA(J$1:J99),"")</f>
        <v>81</v>
      </c>
      <c r="B99" s="119" t="s">
        <v>413</v>
      </c>
      <c r="C99" s="89" t="s">
        <v>415</v>
      </c>
      <c r="D99" s="86" t="s">
        <v>147</v>
      </c>
      <c r="E99" s="151">
        <v>3.6795200000000001</v>
      </c>
      <c r="F99" s="89"/>
      <c r="G99" s="88"/>
      <c r="H99" s="89" t="s">
        <v>843</v>
      </c>
      <c r="J99" s="97" t="s">
        <v>544</v>
      </c>
      <c r="T99" s="150"/>
      <c r="U99" s="149"/>
    </row>
    <row r="100" spans="1:21" customFormat="1" ht="33.75" x14ac:dyDescent="0.25">
      <c r="A100" s="152">
        <f>IF(J100&lt;&gt;"",COUNTA(J$1:J100),"")</f>
        <v>82</v>
      </c>
      <c r="B100" s="119" t="s">
        <v>417</v>
      </c>
      <c r="C100" s="89" t="s">
        <v>419</v>
      </c>
      <c r="D100" s="86" t="s">
        <v>147</v>
      </c>
      <c r="E100" s="153">
        <v>3.9039999999999999</v>
      </c>
      <c r="F100" s="89"/>
      <c r="G100" s="88"/>
      <c r="H100" s="89" t="s">
        <v>843</v>
      </c>
      <c r="J100" s="97" t="s">
        <v>544</v>
      </c>
      <c r="T100" s="150"/>
      <c r="U100" s="149"/>
    </row>
    <row r="101" spans="1:21" customFormat="1" ht="15" x14ac:dyDescent="0.25">
      <c r="A101" s="201" t="s">
        <v>428</v>
      </c>
      <c r="B101" s="201"/>
      <c r="C101" s="201"/>
      <c r="D101" s="201"/>
      <c r="E101" s="201"/>
      <c r="F101" s="201"/>
      <c r="G101" s="201"/>
      <c r="H101" s="201"/>
      <c r="T101" s="150" t="s">
        <v>428</v>
      </c>
      <c r="U101" s="149"/>
    </row>
    <row r="102" spans="1:21" customFormat="1" ht="33.75" x14ac:dyDescent="0.25">
      <c r="A102" s="152">
        <f>IF(J102&lt;&gt;"",COUNTA(J$1:J102),"")</f>
        <v>83</v>
      </c>
      <c r="B102" s="119" t="s">
        <v>429</v>
      </c>
      <c r="C102" s="89" t="s">
        <v>407</v>
      </c>
      <c r="D102" s="86" t="s">
        <v>408</v>
      </c>
      <c r="E102" s="151">
        <v>1.3102400000000001</v>
      </c>
      <c r="F102" s="89"/>
      <c r="G102" s="88"/>
      <c r="H102" s="89" t="s">
        <v>843</v>
      </c>
      <c r="J102" s="97" t="s">
        <v>544</v>
      </c>
      <c r="T102" s="150"/>
      <c r="U102" s="149"/>
    </row>
    <row r="103" spans="1:21" customFormat="1" ht="15" x14ac:dyDescent="0.25">
      <c r="A103" s="152">
        <f>IF(J103&lt;&gt;"",COUNTA(J$1:J103),"")</f>
        <v>84</v>
      </c>
      <c r="B103" s="119" t="s">
        <v>433</v>
      </c>
      <c r="C103" s="89" t="s">
        <v>415</v>
      </c>
      <c r="D103" s="86" t="s">
        <v>147</v>
      </c>
      <c r="E103" s="151">
        <v>0.49664000000000003</v>
      </c>
      <c r="F103" s="89"/>
      <c r="G103" s="88"/>
      <c r="H103" s="89" t="s">
        <v>843</v>
      </c>
      <c r="J103" s="97" t="s">
        <v>544</v>
      </c>
      <c r="T103" s="150"/>
      <c r="U103" s="149"/>
    </row>
    <row r="104" spans="1:21" customFormat="1" ht="33.75" x14ac:dyDescent="0.25">
      <c r="A104" s="152">
        <f>IF(J104&lt;&gt;"",COUNTA(J$1:J104),"")</f>
        <v>85</v>
      </c>
      <c r="B104" s="119" t="s">
        <v>435</v>
      </c>
      <c r="C104" s="89" t="s">
        <v>419</v>
      </c>
      <c r="D104" s="86" t="s">
        <v>147</v>
      </c>
      <c r="E104" s="151">
        <v>0.81344000000000005</v>
      </c>
      <c r="F104" s="89"/>
      <c r="G104" s="88"/>
      <c r="H104" s="89" t="s">
        <v>843</v>
      </c>
      <c r="J104" s="97" t="s">
        <v>544</v>
      </c>
      <c r="T104" s="150"/>
      <c r="U104" s="149"/>
    </row>
    <row r="105" spans="1:21" customFormat="1" ht="15" x14ac:dyDescent="0.25">
      <c r="A105" s="201" t="s">
        <v>444</v>
      </c>
      <c r="B105" s="201"/>
      <c r="C105" s="201"/>
      <c r="D105" s="201"/>
      <c r="E105" s="201"/>
      <c r="F105" s="201"/>
      <c r="G105" s="201"/>
      <c r="H105" s="201"/>
      <c r="T105" s="150" t="s">
        <v>444</v>
      </c>
      <c r="U105" s="149"/>
    </row>
    <row r="106" spans="1:21" customFormat="1" ht="33.75" x14ac:dyDescent="0.25">
      <c r="A106" s="152">
        <f>IF(J106&lt;&gt;"",COUNTA(J$1:J106),"")</f>
        <v>86</v>
      </c>
      <c r="B106" s="119" t="s">
        <v>445</v>
      </c>
      <c r="C106" s="89" t="s">
        <v>407</v>
      </c>
      <c r="D106" s="86" t="s">
        <v>408</v>
      </c>
      <c r="E106" s="151">
        <v>0.11287999999999999</v>
      </c>
      <c r="F106" s="89"/>
      <c r="G106" s="88"/>
      <c r="H106" s="89" t="s">
        <v>843</v>
      </c>
      <c r="J106" s="97" t="s">
        <v>544</v>
      </c>
      <c r="T106" s="150"/>
      <c r="U106" s="149"/>
    </row>
    <row r="107" spans="1:21" customFormat="1" ht="15" x14ac:dyDescent="0.25">
      <c r="A107" s="152">
        <f>IF(J107&lt;&gt;"",COUNTA(J$1:J107),"")</f>
        <v>87</v>
      </c>
      <c r="B107" s="119" t="s">
        <v>449</v>
      </c>
      <c r="C107" s="89" t="s">
        <v>415</v>
      </c>
      <c r="D107" s="86" t="s">
        <v>147</v>
      </c>
      <c r="E107" s="155">
        <v>4.8800000000000003E-2</v>
      </c>
      <c r="F107" s="89"/>
      <c r="G107" s="88"/>
      <c r="H107" s="89" t="s">
        <v>843</v>
      </c>
      <c r="J107" s="97" t="s">
        <v>544</v>
      </c>
      <c r="T107" s="150"/>
      <c r="U107" s="149"/>
    </row>
    <row r="108" spans="1:21" customFormat="1" ht="33.75" x14ac:dyDescent="0.25">
      <c r="A108" s="152">
        <f>IF(J108&lt;&gt;"",COUNTA(J$1:J108),"")</f>
        <v>88</v>
      </c>
      <c r="B108" s="119" t="s">
        <v>451</v>
      </c>
      <c r="C108" s="89" t="s">
        <v>419</v>
      </c>
      <c r="D108" s="86" t="s">
        <v>147</v>
      </c>
      <c r="E108" s="153">
        <v>6.4000000000000001E-2</v>
      </c>
      <c r="F108" s="89"/>
      <c r="G108" s="88"/>
      <c r="H108" s="89" t="s">
        <v>843</v>
      </c>
      <c r="J108" s="97" t="s">
        <v>544</v>
      </c>
      <c r="T108" s="150"/>
      <c r="U108" s="149"/>
    </row>
    <row r="109" spans="1:21" customFormat="1" ht="15" x14ac:dyDescent="0.25">
      <c r="A109" s="201" t="s">
        <v>460</v>
      </c>
      <c r="B109" s="201"/>
      <c r="C109" s="201"/>
      <c r="D109" s="201"/>
      <c r="E109" s="201"/>
      <c r="F109" s="201"/>
      <c r="G109" s="201"/>
      <c r="H109" s="201"/>
      <c r="T109" s="150" t="s">
        <v>460</v>
      </c>
      <c r="U109" s="149"/>
    </row>
    <row r="110" spans="1:21" customFormat="1" ht="33.75" x14ac:dyDescent="0.25">
      <c r="A110" s="152">
        <f>IF(J110&lt;&gt;"",COUNTA(J$1:J110),"")</f>
        <v>89</v>
      </c>
      <c r="B110" s="119" t="s">
        <v>461</v>
      </c>
      <c r="C110" s="89" t="s">
        <v>407</v>
      </c>
      <c r="D110" s="86" t="s">
        <v>408</v>
      </c>
      <c r="E110" s="151">
        <v>2.39872</v>
      </c>
      <c r="F110" s="89"/>
      <c r="G110" s="88"/>
      <c r="H110" s="89" t="s">
        <v>843</v>
      </c>
      <c r="J110" s="97" t="s">
        <v>544</v>
      </c>
      <c r="T110" s="150"/>
      <c r="U110" s="149"/>
    </row>
    <row r="111" spans="1:21" customFormat="1" ht="15" x14ac:dyDescent="0.25">
      <c r="A111" s="152">
        <f>IF(J111&lt;&gt;"",COUNTA(J$1:J111),"")</f>
        <v>90</v>
      </c>
      <c r="B111" s="119" t="s">
        <v>465</v>
      </c>
      <c r="C111" s="89" t="s">
        <v>415</v>
      </c>
      <c r="D111" s="86" t="s">
        <v>147</v>
      </c>
      <c r="E111" s="155">
        <v>0.7712</v>
      </c>
      <c r="F111" s="89"/>
      <c r="G111" s="88"/>
      <c r="H111" s="89" t="s">
        <v>843</v>
      </c>
      <c r="J111" s="97" t="s">
        <v>544</v>
      </c>
      <c r="T111" s="150"/>
      <c r="U111" s="149"/>
    </row>
    <row r="112" spans="1:21" customFormat="1" ht="33.75" x14ac:dyDescent="0.25">
      <c r="A112" s="152">
        <f>IF(J112&lt;&gt;"",COUNTA(J$1:J112),"")</f>
        <v>91</v>
      </c>
      <c r="B112" s="119" t="s">
        <v>467</v>
      </c>
      <c r="C112" s="89" t="s">
        <v>419</v>
      </c>
      <c r="D112" s="86" t="s">
        <v>147</v>
      </c>
      <c r="E112" s="151">
        <v>1.6268800000000001</v>
      </c>
      <c r="F112" s="89"/>
      <c r="G112" s="88"/>
      <c r="H112" s="89" t="s">
        <v>843</v>
      </c>
      <c r="J112" s="97" t="s">
        <v>544</v>
      </c>
      <c r="T112" s="150"/>
      <c r="U112" s="149"/>
    </row>
    <row r="113" spans="1:33" customFormat="1" ht="15" x14ac:dyDescent="0.25">
      <c r="A113" s="201" t="s">
        <v>476</v>
      </c>
      <c r="B113" s="201"/>
      <c r="C113" s="201"/>
      <c r="D113" s="201"/>
      <c r="E113" s="201"/>
      <c r="F113" s="201"/>
      <c r="G113" s="201"/>
      <c r="H113" s="201"/>
      <c r="T113" s="150" t="s">
        <v>476</v>
      </c>
      <c r="U113" s="149"/>
    </row>
    <row r="114" spans="1:33" customFormat="1" ht="22.5" x14ac:dyDescent="0.25">
      <c r="A114" s="152">
        <f>IF(J114&lt;&gt;"",COUNTA(J$1:J114),"")</f>
        <v>92</v>
      </c>
      <c r="B114" s="119" t="s">
        <v>477</v>
      </c>
      <c r="C114" s="89" t="s">
        <v>478</v>
      </c>
      <c r="D114" s="86" t="s">
        <v>147</v>
      </c>
      <c r="E114" s="154">
        <v>40.86</v>
      </c>
      <c r="F114" s="89"/>
      <c r="G114" s="88"/>
      <c r="H114" s="89" t="s">
        <v>843</v>
      </c>
      <c r="J114" s="97" t="s">
        <v>544</v>
      </c>
      <c r="T114" s="150"/>
      <c r="U114" s="149"/>
    </row>
    <row r="115" spans="1:33" customFormat="1" ht="45" x14ac:dyDescent="0.25">
      <c r="A115" s="152">
        <f>IF(J115&lt;&gt;"",COUNTA(J$1:J115),"")</f>
        <v>93</v>
      </c>
      <c r="B115" s="119" t="s">
        <v>479</v>
      </c>
      <c r="C115" s="89" t="s">
        <v>481</v>
      </c>
      <c r="D115" s="86" t="s">
        <v>47</v>
      </c>
      <c r="E115" s="154">
        <v>40.86</v>
      </c>
      <c r="F115" s="89"/>
      <c r="G115" s="88"/>
      <c r="H115" s="89" t="s">
        <v>843</v>
      </c>
      <c r="J115" s="97" t="s">
        <v>544</v>
      </c>
      <c r="T115" s="150"/>
      <c r="U115" s="149"/>
    </row>
    <row r="116" spans="1:33" customFormat="1" ht="135" x14ac:dyDescent="0.25">
      <c r="A116" s="152">
        <f>IF(J116&lt;&gt;"",COUNTA(J$1:J116),"")</f>
        <v>94</v>
      </c>
      <c r="B116" s="119" t="s">
        <v>482</v>
      </c>
      <c r="C116" s="89" t="s">
        <v>484</v>
      </c>
      <c r="D116" s="86" t="s">
        <v>47</v>
      </c>
      <c r="E116" s="154">
        <v>-40.86</v>
      </c>
      <c r="F116" s="89"/>
      <c r="G116" s="88"/>
      <c r="H116" s="89" t="s">
        <v>843</v>
      </c>
      <c r="J116" s="97" t="s">
        <v>544</v>
      </c>
      <c r="T116" s="150"/>
      <c r="U116" s="149"/>
    </row>
    <row r="117" spans="1:33" customFormat="1" ht="135" x14ac:dyDescent="0.25">
      <c r="A117" s="152">
        <f>IF(J117&lt;&gt;"",COUNTA(J$1:J117),"")</f>
        <v>95</v>
      </c>
      <c r="B117" s="119" t="s">
        <v>485</v>
      </c>
      <c r="C117" s="89" t="s">
        <v>487</v>
      </c>
      <c r="D117" s="86" t="s">
        <v>47</v>
      </c>
      <c r="E117" s="154">
        <v>40.86</v>
      </c>
      <c r="F117" s="89"/>
      <c r="G117" s="88"/>
      <c r="H117" s="89" t="s">
        <v>843</v>
      </c>
      <c r="J117" s="97" t="s">
        <v>544</v>
      </c>
      <c r="T117" s="150"/>
      <c r="U117" s="149"/>
    </row>
    <row r="118" spans="1:33" customFormat="1" ht="45" x14ac:dyDescent="0.25">
      <c r="A118" s="152">
        <f>IF(J118&lt;&gt;"",COUNTA(J$1:J118),"")</f>
        <v>96</v>
      </c>
      <c r="B118" s="119" t="s">
        <v>488</v>
      </c>
      <c r="C118" s="89" t="s">
        <v>490</v>
      </c>
      <c r="D118" s="86" t="s">
        <v>47</v>
      </c>
      <c r="E118" s="154">
        <v>40.86</v>
      </c>
      <c r="F118" s="89"/>
      <c r="G118" s="88"/>
      <c r="H118" s="89" t="s">
        <v>843</v>
      </c>
      <c r="J118" s="97" t="s">
        <v>544</v>
      </c>
      <c r="T118" s="150"/>
      <c r="U118" s="149"/>
    </row>
    <row r="119" spans="1:33" customFormat="1" ht="15" x14ac:dyDescent="0.25">
      <c r="A119" s="152">
        <f>IF(J119&lt;&gt;"",COUNTA(J$1:J119),"")</f>
        <v>97</v>
      </c>
      <c r="B119" s="119" t="s">
        <v>491</v>
      </c>
      <c r="C119" s="89" t="s">
        <v>492</v>
      </c>
      <c r="D119" s="86" t="s">
        <v>147</v>
      </c>
      <c r="E119" s="153">
        <v>1397.328</v>
      </c>
      <c r="F119" s="89"/>
      <c r="G119" s="88"/>
      <c r="H119" s="89" t="s">
        <v>843</v>
      </c>
      <c r="J119" s="97" t="s">
        <v>544</v>
      </c>
      <c r="T119" s="150"/>
      <c r="U119" s="149"/>
    </row>
    <row r="120" spans="1:33" customFormat="1" ht="56.25" x14ac:dyDescent="0.25">
      <c r="A120" s="152">
        <f>IF(J120&lt;&gt;"",COUNTA(J$1:J120),"")</f>
        <v>98</v>
      </c>
      <c r="B120" s="119" t="s">
        <v>494</v>
      </c>
      <c r="C120" s="89" t="s">
        <v>496</v>
      </c>
      <c r="D120" s="86" t="s">
        <v>47</v>
      </c>
      <c r="E120" s="153">
        <v>-1397.328</v>
      </c>
      <c r="F120" s="89"/>
      <c r="G120" s="88"/>
      <c r="H120" s="89" t="s">
        <v>843</v>
      </c>
      <c r="J120" s="97" t="s">
        <v>544</v>
      </c>
      <c r="T120" s="150"/>
      <c r="U120" s="149"/>
    </row>
    <row r="121" spans="1:33" customFormat="1" ht="56.25" x14ac:dyDescent="0.25">
      <c r="A121" s="152">
        <f>IF(J121&lt;&gt;"",COUNTA(J$1:J121),"")</f>
        <v>99</v>
      </c>
      <c r="B121" s="119" t="s">
        <v>497</v>
      </c>
      <c r="C121" s="89" t="s">
        <v>499</v>
      </c>
      <c r="D121" s="86" t="s">
        <v>47</v>
      </c>
      <c r="E121" s="153">
        <v>1397.328</v>
      </c>
      <c r="F121" s="89"/>
      <c r="G121" s="88"/>
      <c r="H121" s="89" t="s">
        <v>843</v>
      </c>
      <c r="J121" s="97" t="s">
        <v>544</v>
      </c>
      <c r="T121" s="150"/>
      <c r="U121" s="149"/>
    </row>
    <row r="122" spans="1:33" customFormat="1" ht="22.5" x14ac:dyDescent="0.25">
      <c r="A122" s="152">
        <f>IF(J122&lt;&gt;"",COUNTA(J$1:J122),"")</f>
        <v>100</v>
      </c>
      <c r="B122" s="119" t="s">
        <v>500</v>
      </c>
      <c r="C122" s="89" t="s">
        <v>501</v>
      </c>
      <c r="D122" s="86" t="s">
        <v>147</v>
      </c>
      <c r="E122" s="151">
        <v>2.5142600000000002</v>
      </c>
      <c r="F122" s="89"/>
      <c r="G122" s="88"/>
      <c r="H122" s="89" t="s">
        <v>843</v>
      </c>
      <c r="J122" s="97" t="s">
        <v>544</v>
      </c>
      <c r="T122" s="150"/>
      <c r="U122" s="149"/>
    </row>
    <row r="123" spans="1:33" customFormat="1" ht="45" x14ac:dyDescent="0.25">
      <c r="A123" s="152">
        <f>IF(J123&lt;&gt;"",COUNTA(J$1:J123),"")</f>
        <v>101</v>
      </c>
      <c r="B123" s="119" t="s">
        <v>503</v>
      </c>
      <c r="C123" s="89" t="s">
        <v>481</v>
      </c>
      <c r="D123" s="86" t="s">
        <v>47</v>
      </c>
      <c r="E123" s="151">
        <v>2.5142600000000002</v>
      </c>
      <c r="F123" s="89"/>
      <c r="G123" s="88"/>
      <c r="H123" s="89" t="s">
        <v>843</v>
      </c>
      <c r="J123" s="97" t="s">
        <v>544</v>
      </c>
      <c r="T123" s="150"/>
      <c r="U123" s="149"/>
    </row>
    <row r="124" spans="1:33" customFormat="1" ht="135" x14ac:dyDescent="0.25">
      <c r="A124" s="152">
        <f>IF(J124&lt;&gt;"",COUNTA(J$1:J124),"")</f>
        <v>102</v>
      </c>
      <c r="B124" s="119" t="s">
        <v>504</v>
      </c>
      <c r="C124" s="89" t="s">
        <v>484</v>
      </c>
      <c r="D124" s="86" t="s">
        <v>47</v>
      </c>
      <c r="E124" s="151">
        <v>-2.5142600000000002</v>
      </c>
      <c r="F124" s="89"/>
      <c r="G124" s="88"/>
      <c r="H124" s="89" t="s">
        <v>843</v>
      </c>
      <c r="J124" s="97" t="s">
        <v>544</v>
      </c>
      <c r="T124" s="150"/>
      <c r="U124" s="149"/>
    </row>
    <row r="125" spans="1:33" customFormat="1" ht="135" x14ac:dyDescent="0.25">
      <c r="A125" s="152">
        <f>IF(J125&lt;&gt;"",COUNTA(J$1:J125),"")</f>
        <v>103</v>
      </c>
      <c r="B125" s="119" t="s">
        <v>505</v>
      </c>
      <c r="C125" s="89" t="s">
        <v>487</v>
      </c>
      <c r="D125" s="86" t="s">
        <v>47</v>
      </c>
      <c r="E125" s="151">
        <v>2.5142600000000002</v>
      </c>
      <c r="F125" s="89"/>
      <c r="G125" s="88"/>
      <c r="H125" s="89" t="s">
        <v>843</v>
      </c>
      <c r="J125" s="97" t="s">
        <v>544</v>
      </c>
      <c r="T125" s="150"/>
      <c r="U125" s="149"/>
    </row>
    <row r="126" spans="1:33" customFormat="1" ht="45" x14ac:dyDescent="0.25">
      <c r="A126" s="152">
        <f>IF(J126&lt;&gt;"",COUNTA(J$1:J126),"")</f>
        <v>104</v>
      </c>
      <c r="B126" s="119" t="s">
        <v>506</v>
      </c>
      <c r="C126" s="89" t="s">
        <v>490</v>
      </c>
      <c r="D126" s="86" t="s">
        <v>47</v>
      </c>
      <c r="E126" s="151">
        <v>2.5142600000000002</v>
      </c>
      <c r="F126" s="89"/>
      <c r="G126" s="88"/>
      <c r="H126" s="89" t="s">
        <v>843</v>
      </c>
      <c r="J126" s="97" t="s">
        <v>544</v>
      </c>
      <c r="T126" s="150"/>
      <c r="U126" s="149"/>
    </row>
    <row r="127" spans="1:33" customFormat="1" ht="39" customHeight="1" x14ac:dyDescent="0.25">
      <c r="B127" s="148"/>
      <c r="C127" s="148"/>
      <c r="D127" s="148"/>
      <c r="E127" s="148"/>
      <c r="F127" s="148"/>
      <c r="G127" s="148"/>
      <c r="H127" s="148"/>
    </row>
    <row r="128" spans="1:33" s="96" customFormat="1" ht="15" x14ac:dyDescent="0.25">
      <c r="A128" s="105"/>
      <c r="B128" s="95" t="s">
        <v>842</v>
      </c>
      <c r="C128" s="208"/>
      <c r="D128" s="208"/>
      <c r="E128" s="208"/>
      <c r="F128" s="209"/>
      <c r="G128" s="209"/>
      <c r="H128" s="209"/>
      <c r="I128"/>
      <c r="J128"/>
      <c r="K128"/>
      <c r="L128"/>
      <c r="M128"/>
      <c r="N128"/>
      <c r="O128"/>
      <c r="P128"/>
      <c r="Q128"/>
      <c r="R128"/>
      <c r="S128"/>
      <c r="T128" s="102"/>
      <c r="U128" s="102"/>
      <c r="V128" s="104" t="s">
        <v>1</v>
      </c>
      <c r="W128" s="104" t="s">
        <v>1</v>
      </c>
      <c r="X128" s="104" t="s">
        <v>1</v>
      </c>
      <c r="Y128" s="146" t="s">
        <v>1</v>
      </c>
      <c r="Z128" s="146" t="s">
        <v>1</v>
      </c>
      <c r="AA128" s="146" t="s">
        <v>1</v>
      </c>
      <c r="AB128" s="104"/>
      <c r="AC128" s="104"/>
      <c r="AD128" s="104"/>
      <c r="AE128" s="146"/>
      <c r="AF128" s="146"/>
      <c r="AG128" s="146"/>
    </row>
    <row r="129" spans="1:33" s="96" customFormat="1" ht="19.5" customHeight="1" x14ac:dyDescent="0.2">
      <c r="A129" s="105"/>
      <c r="B129" s="147"/>
      <c r="C129" s="207" t="s">
        <v>830</v>
      </c>
      <c r="D129" s="207"/>
      <c r="E129" s="207"/>
      <c r="F129" s="207"/>
      <c r="G129" s="207"/>
      <c r="H129" s="207"/>
      <c r="T129" s="102"/>
      <c r="U129" s="102"/>
      <c r="V129" s="104"/>
      <c r="W129" s="104"/>
      <c r="X129" s="104"/>
      <c r="Y129" s="146"/>
      <c r="Z129" s="146"/>
      <c r="AA129" s="146"/>
      <c r="AB129" s="104"/>
      <c r="AC129" s="104"/>
      <c r="AD129" s="104"/>
      <c r="AE129" s="146"/>
      <c r="AF129" s="146"/>
      <c r="AG129" s="146"/>
    </row>
    <row r="130" spans="1:33" s="96" customFormat="1" ht="15" x14ac:dyDescent="0.25">
      <c r="A130" s="105"/>
      <c r="B130" s="95" t="s">
        <v>841</v>
      </c>
      <c r="C130" s="208"/>
      <c r="D130" s="208"/>
      <c r="E130" s="208"/>
      <c r="F130" s="209"/>
      <c r="G130" s="209"/>
      <c r="H130" s="209"/>
      <c r="I130"/>
      <c r="J130"/>
      <c r="K130"/>
      <c r="L130"/>
      <c r="M130"/>
      <c r="N130"/>
      <c r="O130"/>
      <c r="P130"/>
      <c r="Q130"/>
      <c r="R130"/>
      <c r="S130"/>
      <c r="T130" s="102"/>
      <c r="U130" s="102"/>
      <c r="V130" s="104"/>
      <c r="W130" s="104"/>
      <c r="X130" s="104"/>
      <c r="Y130" s="146"/>
      <c r="Z130" s="146"/>
      <c r="AA130" s="146"/>
      <c r="AB130" s="104" t="s">
        <v>1</v>
      </c>
      <c r="AC130" s="104" t="s">
        <v>1</v>
      </c>
      <c r="AD130" s="104" t="s">
        <v>1</v>
      </c>
      <c r="AE130" s="146" t="s">
        <v>1</v>
      </c>
      <c r="AF130" s="146" t="s">
        <v>1</v>
      </c>
      <c r="AG130" s="146" t="s">
        <v>1</v>
      </c>
    </row>
    <row r="131" spans="1:33" s="96" customFormat="1" ht="19.5" customHeight="1" x14ac:dyDescent="0.2">
      <c r="A131" s="105"/>
      <c r="C131" s="207" t="s">
        <v>830</v>
      </c>
      <c r="D131" s="207"/>
      <c r="E131" s="207"/>
      <c r="F131" s="207"/>
      <c r="G131" s="207"/>
      <c r="H131" s="207"/>
      <c r="T131" s="102"/>
      <c r="U131" s="102"/>
      <c r="V131" s="104"/>
      <c r="W131" s="104"/>
      <c r="X131" s="104"/>
      <c r="Y131" s="146"/>
      <c r="Z131" s="146"/>
      <c r="AA131" s="146"/>
      <c r="AB131" s="104"/>
      <c r="AC131" s="104"/>
      <c r="AD131" s="104"/>
      <c r="AE131" s="146"/>
      <c r="AF131" s="146"/>
      <c r="AG131" s="146"/>
    </row>
    <row r="133" spans="1:33" customFormat="1" ht="15" x14ac:dyDescent="0.25">
      <c r="B133" s="145"/>
      <c r="D133" s="145"/>
      <c r="F133" s="145"/>
    </row>
  </sheetData>
  <mergeCells count="26">
    <mergeCell ref="C131:H131"/>
    <mergeCell ref="C128:E128"/>
    <mergeCell ref="F128:H128"/>
    <mergeCell ref="C129:H129"/>
    <mergeCell ref="C130:E130"/>
    <mergeCell ref="F130:H130"/>
    <mergeCell ref="A57:H57"/>
    <mergeCell ref="A67:H67"/>
    <mergeCell ref="A76:H76"/>
    <mergeCell ref="A86:H86"/>
    <mergeCell ref="A93:H93"/>
    <mergeCell ref="A97:H97"/>
    <mergeCell ref="A101:H101"/>
    <mergeCell ref="A105:H105"/>
    <mergeCell ref="A109:H109"/>
    <mergeCell ref="A113:H113"/>
    <mergeCell ref="A2:H2"/>
    <mergeCell ref="G4:H4"/>
    <mergeCell ref="G5:H5"/>
    <mergeCell ref="A6:H6"/>
    <mergeCell ref="A10:H10"/>
    <mergeCell ref="A11:H11"/>
    <mergeCell ref="A17:H17"/>
    <mergeCell ref="A27:H27"/>
    <mergeCell ref="A37:H37"/>
    <mergeCell ref="A47:H4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7BEF-DFA7-44CE-AD28-C1D725DDF929}">
  <sheetPr>
    <pageSetUpPr fitToPage="1"/>
  </sheetPr>
  <dimension ref="A1:K43"/>
  <sheetViews>
    <sheetView topLeftCell="A19" workbookViewId="0">
      <selection activeCell="N11" sqref="N11"/>
    </sheetView>
  </sheetViews>
  <sheetFormatPr defaultColWidth="9.140625" defaultRowHeight="14.25" customHeight="1" x14ac:dyDescent="0.2"/>
  <cols>
    <col min="1" max="1" width="6.5703125" style="161" customWidth="1"/>
    <col min="2" max="2" width="12.28515625" style="161" customWidth="1"/>
    <col min="3" max="3" width="38.85546875" style="161" customWidth="1"/>
    <col min="4" max="4" width="9.140625" style="161"/>
    <col min="5" max="5" width="10.85546875" style="161" customWidth="1"/>
    <col min="6" max="8" width="10.85546875" style="161" hidden="1" customWidth="1"/>
    <col min="9" max="9" width="14.28515625" style="161" customWidth="1"/>
    <col min="10" max="16384" width="9.140625" style="161"/>
  </cols>
  <sheetData>
    <row r="1" spans="1:9" s="178" customFormat="1" ht="11.25" x14ac:dyDescent="0.2"/>
    <row r="2" spans="1:9" s="178" customFormat="1" ht="11.25" x14ac:dyDescent="0.2">
      <c r="A2" s="211" t="s">
        <v>0</v>
      </c>
      <c r="B2" s="211"/>
      <c r="C2" s="211"/>
      <c r="D2" s="211"/>
      <c r="E2" s="211"/>
      <c r="F2" s="211"/>
      <c r="G2" s="211"/>
      <c r="H2" s="211"/>
      <c r="I2" s="211"/>
    </row>
    <row r="3" spans="1:9" s="178" customFormat="1" ht="11.25" x14ac:dyDescent="0.2">
      <c r="A3" s="212" t="s">
        <v>2</v>
      </c>
      <c r="B3" s="212"/>
      <c r="C3" s="212"/>
      <c r="D3" s="212"/>
      <c r="E3" s="212"/>
      <c r="F3" s="212"/>
      <c r="G3" s="212"/>
      <c r="H3" s="212"/>
      <c r="I3" s="212"/>
    </row>
    <row r="4" spans="1:9" s="178" customFormat="1" ht="4.5" customHeight="1" x14ac:dyDescent="0.2">
      <c r="A4" s="180"/>
      <c r="B4" s="180"/>
      <c r="C4" s="180"/>
      <c r="D4" s="180"/>
      <c r="E4" s="180"/>
      <c r="F4" s="180"/>
      <c r="G4" s="180"/>
      <c r="H4" s="180"/>
      <c r="I4" s="180"/>
    </row>
    <row r="5" spans="1:9" s="178" customFormat="1" ht="15" x14ac:dyDescent="0.25">
      <c r="A5" s="213" t="s">
        <v>863</v>
      </c>
      <c r="B5" s="213"/>
      <c r="C5" s="213"/>
      <c r="D5" s="213"/>
      <c r="E5" s="213"/>
      <c r="F5" s="213"/>
      <c r="G5" s="213"/>
      <c r="H5" s="213"/>
      <c r="I5" s="213"/>
    </row>
    <row r="6" spans="1:9" s="178" customFormat="1" ht="7.5" customHeight="1" x14ac:dyDescent="0.2">
      <c r="A6" s="179"/>
      <c r="B6" s="179"/>
      <c r="C6" s="179"/>
      <c r="D6" s="179"/>
      <c r="E6" s="179"/>
      <c r="F6" s="179"/>
      <c r="G6" s="179"/>
      <c r="H6" s="179"/>
      <c r="I6" s="179"/>
    </row>
    <row r="7" spans="1:9" s="178" customFormat="1" ht="11.25" x14ac:dyDescent="0.2">
      <c r="A7" s="211" t="s">
        <v>862</v>
      </c>
      <c r="B7" s="211"/>
      <c r="C7" s="211"/>
      <c r="D7" s="211"/>
      <c r="E7" s="211"/>
      <c r="F7" s="211"/>
      <c r="G7" s="211"/>
      <c r="H7" s="211"/>
      <c r="I7" s="211"/>
    </row>
    <row r="8" spans="1:9" s="178" customFormat="1" ht="11.25" x14ac:dyDescent="0.2">
      <c r="A8" s="212" t="s">
        <v>6</v>
      </c>
      <c r="B8" s="212"/>
      <c r="C8" s="212"/>
      <c r="D8" s="212"/>
      <c r="E8" s="212"/>
      <c r="F8" s="212"/>
      <c r="G8" s="212"/>
      <c r="H8" s="212"/>
      <c r="I8" s="212"/>
    </row>
    <row r="9" spans="1:9" ht="6.75" customHeight="1" x14ac:dyDescent="0.2"/>
    <row r="10" spans="1:9" s="163" customFormat="1" ht="24.75" customHeight="1" x14ac:dyDescent="0.25">
      <c r="A10" s="210" t="s">
        <v>825</v>
      </c>
      <c r="B10" s="224" t="s">
        <v>861</v>
      </c>
      <c r="C10" s="210" t="s">
        <v>538</v>
      </c>
      <c r="D10" s="210" t="s">
        <v>832</v>
      </c>
      <c r="E10" s="210" t="s">
        <v>860</v>
      </c>
      <c r="F10" s="222" t="s">
        <v>859</v>
      </c>
      <c r="G10" s="222"/>
      <c r="H10" s="222"/>
      <c r="I10" s="222"/>
    </row>
    <row r="11" spans="1:9" s="163" customFormat="1" ht="27.75" customHeight="1" x14ac:dyDescent="0.25">
      <c r="A11" s="223"/>
      <c r="B11" s="224"/>
      <c r="C11" s="210"/>
      <c r="D11" s="210"/>
      <c r="E11" s="210"/>
      <c r="F11" s="182" t="s">
        <v>858</v>
      </c>
      <c r="G11" s="182" t="s">
        <v>857</v>
      </c>
      <c r="H11" s="182" t="s">
        <v>856</v>
      </c>
      <c r="I11" s="182" t="s">
        <v>855</v>
      </c>
    </row>
    <row r="12" spans="1:9" s="163" customFormat="1" ht="14.25" customHeight="1" x14ac:dyDescent="0.25">
      <c r="A12" s="176">
        <v>1</v>
      </c>
      <c r="B12" s="177">
        <v>2</v>
      </c>
      <c r="C12" s="176">
        <v>3</v>
      </c>
      <c r="D12" s="176">
        <v>4</v>
      </c>
      <c r="E12" s="176">
        <v>5</v>
      </c>
      <c r="F12" s="176">
        <v>6</v>
      </c>
      <c r="G12" s="176">
        <v>7</v>
      </c>
      <c r="H12" s="176">
        <v>8</v>
      </c>
      <c r="I12" s="176">
        <v>9</v>
      </c>
    </row>
    <row r="13" spans="1:9" s="163" customFormat="1" ht="15" x14ac:dyDescent="0.25">
      <c r="A13" s="214" t="s">
        <v>854</v>
      </c>
      <c r="B13" s="215"/>
      <c r="C13" s="215"/>
      <c r="D13" s="215"/>
      <c r="E13" s="216"/>
      <c r="F13" s="217"/>
      <c r="G13" s="218"/>
      <c r="H13" s="218"/>
      <c r="I13" s="218"/>
    </row>
    <row r="14" spans="1:9" s="163" customFormat="1" ht="22.5" x14ac:dyDescent="0.25">
      <c r="A14" s="170">
        <v>23</v>
      </c>
      <c r="B14" s="169" t="s">
        <v>578</v>
      </c>
      <c r="C14" s="168" t="s">
        <v>579</v>
      </c>
      <c r="D14" s="167" t="s">
        <v>147</v>
      </c>
      <c r="E14" s="166">
        <v>9.3299999999999994E-2</v>
      </c>
      <c r="F14" s="173">
        <v>2964.62</v>
      </c>
      <c r="G14" s="164">
        <v>9.1199999999999992</v>
      </c>
      <c r="H14" s="164">
        <f t="shared" ref="H14:H40" si="0">1.052*1.021*1.035*1.025*1.02*1.22</f>
        <v>1.4179656149621997</v>
      </c>
      <c r="I14" s="164">
        <f t="shared" ref="I14:I40" si="1">E14*F14*G14*H14</f>
        <v>3576.9363795972517</v>
      </c>
    </row>
    <row r="15" spans="1:9" s="163" customFormat="1" ht="15" x14ac:dyDescent="0.25">
      <c r="A15" s="170">
        <v>24</v>
      </c>
      <c r="B15" s="169" t="s">
        <v>580</v>
      </c>
      <c r="C15" s="168" t="s">
        <v>581</v>
      </c>
      <c r="D15" s="167" t="s">
        <v>147</v>
      </c>
      <c r="E15" s="166">
        <v>0.1346</v>
      </c>
      <c r="F15" s="173">
        <v>12320.59</v>
      </c>
      <c r="G15" s="164">
        <v>9.1199999999999992</v>
      </c>
      <c r="H15" s="164">
        <f t="shared" si="0"/>
        <v>1.4179656149621997</v>
      </c>
      <c r="I15" s="164">
        <f t="shared" si="1"/>
        <v>21445.5457770926</v>
      </c>
    </row>
    <row r="16" spans="1:9" s="163" customFormat="1" ht="15" x14ac:dyDescent="0.25">
      <c r="A16" s="170">
        <v>25</v>
      </c>
      <c r="B16" s="169" t="s">
        <v>582</v>
      </c>
      <c r="C16" s="168" t="s">
        <v>583</v>
      </c>
      <c r="D16" s="167" t="s">
        <v>584</v>
      </c>
      <c r="E16" s="171">
        <v>176.47</v>
      </c>
      <c r="F16" s="165">
        <v>8.33</v>
      </c>
      <c r="G16" s="164">
        <v>9.1199999999999992</v>
      </c>
      <c r="H16" s="164">
        <f t="shared" si="0"/>
        <v>1.4179656149621997</v>
      </c>
      <c r="I16" s="164">
        <f t="shared" si="1"/>
        <v>19009.750854381833</v>
      </c>
    </row>
    <row r="17" spans="1:11" s="163" customFormat="1" ht="15" x14ac:dyDescent="0.25">
      <c r="A17" s="170">
        <v>26</v>
      </c>
      <c r="B17" s="169" t="s">
        <v>585</v>
      </c>
      <c r="C17" s="168" t="s">
        <v>586</v>
      </c>
      <c r="D17" s="167" t="s">
        <v>99</v>
      </c>
      <c r="E17" s="172">
        <v>2.0259999999999998</v>
      </c>
      <c r="F17" s="165">
        <v>9.6199999999999992</v>
      </c>
      <c r="G17" s="164">
        <v>9.1199999999999992</v>
      </c>
      <c r="H17" s="164">
        <f t="shared" si="0"/>
        <v>1.4179656149621997</v>
      </c>
      <c r="I17" s="164">
        <f t="shared" si="1"/>
        <v>252.04323832236201</v>
      </c>
    </row>
    <row r="18" spans="1:11" s="163" customFormat="1" ht="15" x14ac:dyDescent="0.25">
      <c r="A18" s="170">
        <v>27</v>
      </c>
      <c r="B18" s="169" t="s">
        <v>587</v>
      </c>
      <c r="C18" s="168" t="s">
        <v>588</v>
      </c>
      <c r="D18" s="167" t="s">
        <v>147</v>
      </c>
      <c r="E18" s="166">
        <v>7.3700000000000002E-2</v>
      </c>
      <c r="F18" s="173">
        <v>10672.41</v>
      </c>
      <c r="G18" s="164">
        <v>9.1199999999999992</v>
      </c>
      <c r="H18" s="164">
        <f t="shared" si="0"/>
        <v>1.4179656149621997</v>
      </c>
      <c r="I18" s="164">
        <f t="shared" si="1"/>
        <v>10171.629362598171</v>
      </c>
    </row>
    <row r="19" spans="1:11" s="163" customFormat="1" ht="22.5" x14ac:dyDescent="0.25">
      <c r="A19" s="170">
        <v>28</v>
      </c>
      <c r="B19" s="169" t="s">
        <v>589</v>
      </c>
      <c r="C19" s="168" t="s">
        <v>590</v>
      </c>
      <c r="D19" s="167" t="s">
        <v>105</v>
      </c>
      <c r="E19" s="166">
        <v>3.0181</v>
      </c>
      <c r="F19" s="173">
        <v>1709.16</v>
      </c>
      <c r="G19" s="164">
        <v>9.1199999999999992</v>
      </c>
      <c r="H19" s="164">
        <f t="shared" si="0"/>
        <v>1.4179656149621997</v>
      </c>
      <c r="I19" s="164">
        <f t="shared" si="1"/>
        <v>66707.840784821485</v>
      </c>
    </row>
    <row r="20" spans="1:11" s="163" customFormat="1" ht="22.5" x14ac:dyDescent="0.25">
      <c r="A20" s="170">
        <v>29</v>
      </c>
      <c r="B20" s="169" t="s">
        <v>591</v>
      </c>
      <c r="C20" s="168" t="s">
        <v>592</v>
      </c>
      <c r="D20" s="167" t="s">
        <v>105</v>
      </c>
      <c r="E20" s="166">
        <v>0.7823</v>
      </c>
      <c r="F20" s="173">
        <v>1318.2</v>
      </c>
      <c r="G20" s="164">
        <v>9.1199999999999992</v>
      </c>
      <c r="H20" s="164">
        <f t="shared" si="0"/>
        <v>1.4179656149621997</v>
      </c>
      <c r="I20" s="164">
        <f t="shared" si="1"/>
        <v>13335.680297640005</v>
      </c>
    </row>
    <row r="21" spans="1:11" s="163" customFormat="1" ht="33.75" x14ac:dyDescent="0.25">
      <c r="A21" s="170">
        <v>30</v>
      </c>
      <c r="B21" s="169" t="s">
        <v>593</v>
      </c>
      <c r="C21" s="168" t="s">
        <v>594</v>
      </c>
      <c r="D21" s="167" t="s">
        <v>105</v>
      </c>
      <c r="E21" s="166">
        <v>5.5881999999999996</v>
      </c>
      <c r="F21" s="173">
        <v>1683.66</v>
      </c>
      <c r="G21" s="164">
        <v>9.1199999999999992</v>
      </c>
      <c r="H21" s="164">
        <f t="shared" si="0"/>
        <v>1.4179656149621997</v>
      </c>
      <c r="I21" s="164">
        <f t="shared" si="1"/>
        <v>121670.94271095087</v>
      </c>
    </row>
    <row r="22" spans="1:11" s="163" customFormat="1" ht="15" x14ac:dyDescent="0.25">
      <c r="A22" s="170">
        <v>31</v>
      </c>
      <c r="B22" s="169" t="s">
        <v>595</v>
      </c>
      <c r="C22" s="168" t="s">
        <v>596</v>
      </c>
      <c r="D22" s="167" t="s">
        <v>597</v>
      </c>
      <c r="E22" s="172">
        <v>0.114</v>
      </c>
      <c r="F22" s="165">
        <v>310.38</v>
      </c>
      <c r="G22" s="164">
        <v>9.1199999999999992</v>
      </c>
      <c r="H22" s="164">
        <f t="shared" si="0"/>
        <v>1.4179656149621997</v>
      </c>
      <c r="I22" s="164">
        <f t="shared" si="1"/>
        <v>457.57165966122318</v>
      </c>
    </row>
    <row r="23" spans="1:11" s="163" customFormat="1" ht="15" x14ac:dyDescent="0.25">
      <c r="A23" s="170">
        <v>32</v>
      </c>
      <c r="B23" s="169" t="s">
        <v>598</v>
      </c>
      <c r="C23" s="168" t="s">
        <v>599</v>
      </c>
      <c r="D23" s="167" t="s">
        <v>584</v>
      </c>
      <c r="E23" s="166">
        <v>229.16540000000001</v>
      </c>
      <c r="F23" s="165">
        <v>53.72</v>
      </c>
      <c r="G23" s="164">
        <v>9.1199999999999992</v>
      </c>
      <c r="H23" s="164">
        <f t="shared" si="0"/>
        <v>1.4179656149621997</v>
      </c>
      <c r="I23" s="164">
        <f t="shared" si="1"/>
        <v>159200.92587495848</v>
      </c>
    </row>
    <row r="24" spans="1:11" s="163" customFormat="1" ht="22.5" x14ac:dyDescent="0.25">
      <c r="A24" s="170">
        <v>33</v>
      </c>
      <c r="B24" s="169" t="s">
        <v>600</v>
      </c>
      <c r="C24" s="168" t="s">
        <v>601</v>
      </c>
      <c r="D24" s="167" t="s">
        <v>147</v>
      </c>
      <c r="E24" s="166">
        <v>1.0266</v>
      </c>
      <c r="F24" s="173">
        <v>6024.45</v>
      </c>
      <c r="G24" s="164">
        <v>9.1199999999999992</v>
      </c>
      <c r="H24" s="164">
        <f t="shared" si="0"/>
        <v>1.4179656149621997</v>
      </c>
      <c r="I24" s="164">
        <f t="shared" si="1"/>
        <v>79979.595267156416</v>
      </c>
    </row>
    <row r="25" spans="1:11" s="163" customFormat="1" ht="22.5" x14ac:dyDescent="0.25">
      <c r="A25" s="170">
        <v>34</v>
      </c>
      <c r="B25" s="169" t="s">
        <v>602</v>
      </c>
      <c r="C25" s="168" t="s">
        <v>603</v>
      </c>
      <c r="D25" s="167" t="s">
        <v>147</v>
      </c>
      <c r="E25" s="166">
        <v>9.5100000000000004E-2</v>
      </c>
      <c r="F25" s="165">
        <v>388.13</v>
      </c>
      <c r="G25" s="164">
        <v>9.1199999999999992</v>
      </c>
      <c r="H25" s="164">
        <f t="shared" si="0"/>
        <v>1.4179656149621997</v>
      </c>
      <c r="I25" s="164">
        <f t="shared" si="1"/>
        <v>477.32949067345669</v>
      </c>
    </row>
    <row r="26" spans="1:11" s="163" customFormat="1" ht="15" x14ac:dyDescent="0.25">
      <c r="A26" s="170">
        <v>35</v>
      </c>
      <c r="B26" s="169" t="s">
        <v>604</v>
      </c>
      <c r="C26" s="168" t="s">
        <v>605</v>
      </c>
      <c r="D26" s="167" t="s">
        <v>99</v>
      </c>
      <c r="E26" s="175">
        <v>7243</v>
      </c>
      <c r="F26" s="165">
        <v>0.21</v>
      </c>
      <c r="G26" s="164">
        <v>9.1199999999999992</v>
      </c>
      <c r="H26" s="164">
        <f t="shared" si="0"/>
        <v>1.4179656149621997</v>
      </c>
      <c r="I26" s="164">
        <f t="shared" si="1"/>
        <v>19669.726342652706</v>
      </c>
    </row>
    <row r="27" spans="1:11" s="163" customFormat="1" ht="15" x14ac:dyDescent="0.25">
      <c r="A27" s="170">
        <v>36</v>
      </c>
      <c r="B27" s="169" t="s">
        <v>606</v>
      </c>
      <c r="C27" s="168" t="s">
        <v>607</v>
      </c>
      <c r="D27" s="167" t="s">
        <v>105</v>
      </c>
      <c r="E27" s="166">
        <v>0.64419999999999999</v>
      </c>
      <c r="F27" s="165">
        <v>2.16</v>
      </c>
      <c r="G27" s="164">
        <v>9.1199999999999992</v>
      </c>
      <c r="H27" s="164">
        <f t="shared" si="0"/>
        <v>1.4179656149621997</v>
      </c>
      <c r="I27" s="164">
        <f t="shared" si="1"/>
        <v>17.994302185666058</v>
      </c>
    </row>
    <row r="28" spans="1:11" s="163" customFormat="1" ht="22.5" x14ac:dyDescent="0.25">
      <c r="A28" s="170"/>
      <c r="B28" s="169" t="s">
        <v>97</v>
      </c>
      <c r="C28" s="168" t="s">
        <v>853</v>
      </c>
      <c r="D28" s="167" t="s">
        <v>99</v>
      </c>
      <c r="E28" s="166">
        <v>638.08920000000001</v>
      </c>
      <c r="F28" s="165">
        <v>501.64</v>
      </c>
      <c r="G28" s="164">
        <v>9.1199999999999992</v>
      </c>
      <c r="H28" s="164">
        <f t="shared" si="0"/>
        <v>1.4179656149621997</v>
      </c>
      <c r="I28" s="164">
        <f t="shared" si="1"/>
        <v>4139368.505955087</v>
      </c>
    </row>
    <row r="29" spans="1:11" s="163" customFormat="1" ht="15" x14ac:dyDescent="0.25">
      <c r="A29" s="170"/>
      <c r="B29" s="169" t="s">
        <v>97</v>
      </c>
      <c r="C29" s="168" t="s">
        <v>852</v>
      </c>
      <c r="D29" s="167" t="s">
        <v>99</v>
      </c>
      <c r="E29" s="175">
        <v>679</v>
      </c>
      <c r="F29" s="165">
        <v>463.63</v>
      </c>
      <c r="G29" s="164">
        <v>9.1199999999999992</v>
      </c>
      <c r="H29" s="164">
        <f t="shared" si="0"/>
        <v>1.4179656149621997</v>
      </c>
      <c r="I29" s="164">
        <f t="shared" si="1"/>
        <v>4071006.9342890847</v>
      </c>
    </row>
    <row r="30" spans="1:11" s="163" customFormat="1" ht="15" x14ac:dyDescent="0.25">
      <c r="A30" s="170"/>
      <c r="B30" s="169" t="s">
        <v>97</v>
      </c>
      <c r="C30" s="168" t="s">
        <v>851</v>
      </c>
      <c r="D30" s="167" t="s">
        <v>99</v>
      </c>
      <c r="E30" s="172">
        <v>354.49400000000003</v>
      </c>
      <c r="F30" s="165">
        <v>292.62</v>
      </c>
      <c r="G30" s="164">
        <v>9.1199999999999992</v>
      </c>
      <c r="H30" s="164">
        <f t="shared" si="0"/>
        <v>1.4179656149621997</v>
      </c>
      <c r="I30" s="173">
        <f t="shared" si="1"/>
        <v>1341446.7349455759</v>
      </c>
      <c r="K30" s="181"/>
    </row>
    <row r="31" spans="1:11" s="163" customFormat="1" ht="22.5" x14ac:dyDescent="0.25">
      <c r="A31" s="170"/>
      <c r="B31" s="169" t="s">
        <v>97</v>
      </c>
      <c r="C31" s="168" t="s">
        <v>850</v>
      </c>
      <c r="D31" s="167" t="s">
        <v>99</v>
      </c>
      <c r="E31" s="174">
        <v>842.68287999999995</v>
      </c>
      <c r="F31" s="165">
        <v>376.23</v>
      </c>
      <c r="G31" s="164">
        <v>9.1199999999999992</v>
      </c>
      <c r="H31" s="164">
        <f t="shared" si="0"/>
        <v>1.4179656149621997</v>
      </c>
      <c r="I31" s="164">
        <f t="shared" si="1"/>
        <v>4099945.9487555153</v>
      </c>
    </row>
    <row r="32" spans="1:11" s="163" customFormat="1" ht="15" x14ac:dyDescent="0.25">
      <c r="A32" s="170">
        <v>38</v>
      </c>
      <c r="B32" s="169" t="s">
        <v>610</v>
      </c>
      <c r="C32" s="168" t="s">
        <v>415</v>
      </c>
      <c r="D32" s="167" t="s">
        <v>147</v>
      </c>
      <c r="E32" s="174">
        <v>4.9961599999999997</v>
      </c>
      <c r="F32" s="173">
        <v>4813.2</v>
      </c>
      <c r="G32" s="164">
        <v>9.1199999999999992</v>
      </c>
      <c r="H32" s="164">
        <f t="shared" si="0"/>
        <v>1.4179656149621997</v>
      </c>
      <c r="I32" s="164">
        <f t="shared" si="1"/>
        <v>310978.80038345285</v>
      </c>
    </row>
    <row r="33" spans="1:9" s="163" customFormat="1" ht="22.5" x14ac:dyDescent="0.25">
      <c r="A33" s="170">
        <v>39</v>
      </c>
      <c r="B33" s="169" t="s">
        <v>611</v>
      </c>
      <c r="C33" s="168" t="s">
        <v>419</v>
      </c>
      <c r="D33" s="167" t="s">
        <v>147</v>
      </c>
      <c r="E33" s="174">
        <v>6.4083199999999998</v>
      </c>
      <c r="F33" s="173">
        <v>25027.56</v>
      </c>
      <c r="G33" s="164">
        <v>9.1199999999999992</v>
      </c>
      <c r="H33" s="164">
        <f t="shared" si="0"/>
        <v>1.4179656149621997</v>
      </c>
      <c r="I33" s="164">
        <f t="shared" si="1"/>
        <v>2074069.1854647454</v>
      </c>
    </row>
    <row r="34" spans="1:9" s="163" customFormat="1" ht="22.5" x14ac:dyDescent="0.25">
      <c r="A34" s="170">
        <v>40</v>
      </c>
      <c r="B34" s="169" t="s">
        <v>612</v>
      </c>
      <c r="C34" s="168" t="s">
        <v>154</v>
      </c>
      <c r="D34" s="167" t="s">
        <v>147</v>
      </c>
      <c r="E34" s="174">
        <v>6.4400199999999996</v>
      </c>
      <c r="F34" s="173">
        <v>6514.46</v>
      </c>
      <c r="G34" s="164">
        <v>9.1199999999999992</v>
      </c>
      <c r="H34" s="164">
        <f t="shared" si="0"/>
        <v>1.4179656149621997</v>
      </c>
      <c r="I34" s="164">
        <f t="shared" si="1"/>
        <v>542533.02011184697</v>
      </c>
    </row>
    <row r="35" spans="1:9" s="163" customFormat="1" ht="22.5" x14ac:dyDescent="0.25">
      <c r="A35" s="170">
        <v>41</v>
      </c>
      <c r="B35" s="169" t="s">
        <v>613</v>
      </c>
      <c r="C35" s="168" t="s">
        <v>162</v>
      </c>
      <c r="D35" s="167" t="s">
        <v>147</v>
      </c>
      <c r="E35" s="174">
        <v>6.4400199999999996</v>
      </c>
      <c r="F35" s="173">
        <v>1443.73</v>
      </c>
      <c r="G35" s="164">
        <v>9.1199999999999992</v>
      </c>
      <c r="H35" s="164">
        <f t="shared" si="0"/>
        <v>1.4179656149621997</v>
      </c>
      <c r="I35" s="164">
        <f t="shared" si="1"/>
        <v>120235.78272428979</v>
      </c>
    </row>
    <row r="36" spans="1:9" s="163" customFormat="1" ht="22.5" x14ac:dyDescent="0.25">
      <c r="A36" s="170">
        <v>42</v>
      </c>
      <c r="B36" s="169" t="s">
        <v>614</v>
      </c>
      <c r="C36" s="168" t="s">
        <v>151</v>
      </c>
      <c r="D36" s="167" t="s">
        <v>147</v>
      </c>
      <c r="E36" s="174">
        <v>23.005680000000002</v>
      </c>
      <c r="F36" s="165">
        <v>827.86</v>
      </c>
      <c r="G36" s="164">
        <v>9.1199999999999992</v>
      </c>
      <c r="H36" s="164">
        <f t="shared" si="0"/>
        <v>1.4179656149621997</v>
      </c>
      <c r="I36" s="164">
        <f t="shared" si="1"/>
        <v>246293.25116471533</v>
      </c>
    </row>
    <row r="37" spans="1:9" s="163" customFormat="1" ht="22.5" x14ac:dyDescent="0.25">
      <c r="A37" s="170">
        <v>43</v>
      </c>
      <c r="B37" s="169" t="s">
        <v>615</v>
      </c>
      <c r="C37" s="168" t="s">
        <v>146</v>
      </c>
      <c r="D37" s="167" t="s">
        <v>147</v>
      </c>
      <c r="E37" s="174">
        <v>23.005680000000002</v>
      </c>
      <c r="F37" s="173">
        <v>10116.56</v>
      </c>
      <c r="G37" s="164">
        <v>9.1199999999999992</v>
      </c>
      <c r="H37" s="164">
        <f t="shared" si="0"/>
        <v>1.4179656149621997</v>
      </c>
      <c r="I37" s="164">
        <f t="shared" si="1"/>
        <v>3009736.4928887882</v>
      </c>
    </row>
    <row r="38" spans="1:9" s="163" customFormat="1" ht="15" x14ac:dyDescent="0.25">
      <c r="A38" s="170">
        <v>44</v>
      </c>
      <c r="B38" s="169" t="s">
        <v>616</v>
      </c>
      <c r="C38" s="168" t="s">
        <v>143</v>
      </c>
      <c r="D38" s="167" t="s">
        <v>105</v>
      </c>
      <c r="E38" s="172">
        <v>567.23099999999999</v>
      </c>
      <c r="F38" s="165">
        <v>935.75</v>
      </c>
      <c r="G38" s="164">
        <v>9.1199999999999992</v>
      </c>
      <c r="H38" s="164">
        <f t="shared" si="0"/>
        <v>1.4179656149621997</v>
      </c>
      <c r="I38" s="164">
        <f t="shared" si="1"/>
        <v>6864048.3071846301</v>
      </c>
    </row>
    <row r="39" spans="1:9" s="163" customFormat="1" ht="22.5" x14ac:dyDescent="0.25">
      <c r="A39" s="170">
        <v>45</v>
      </c>
      <c r="B39" s="169" t="s">
        <v>617</v>
      </c>
      <c r="C39" s="168" t="s">
        <v>396</v>
      </c>
      <c r="D39" s="167" t="s">
        <v>105</v>
      </c>
      <c r="E39" s="171">
        <v>14.99</v>
      </c>
      <c r="F39" s="165">
        <v>795.32</v>
      </c>
      <c r="G39" s="164">
        <v>9.1199999999999992</v>
      </c>
      <c r="H39" s="164">
        <f t="shared" si="0"/>
        <v>1.4179656149621997</v>
      </c>
      <c r="I39" s="164">
        <f t="shared" si="1"/>
        <v>154171.49172273386</v>
      </c>
    </row>
    <row r="40" spans="1:9" s="163" customFormat="1" ht="15" x14ac:dyDescent="0.25">
      <c r="A40" s="170">
        <v>46</v>
      </c>
      <c r="B40" s="169" t="s">
        <v>618</v>
      </c>
      <c r="C40" s="168" t="s">
        <v>104</v>
      </c>
      <c r="D40" s="167" t="s">
        <v>105</v>
      </c>
      <c r="E40" s="166">
        <v>0.1358</v>
      </c>
      <c r="F40" s="165">
        <v>2.16</v>
      </c>
      <c r="G40" s="164">
        <v>9.1199999999999992</v>
      </c>
      <c r="H40" s="164">
        <f t="shared" si="0"/>
        <v>1.4179656149621997</v>
      </c>
      <c r="I40" s="164">
        <f t="shared" si="1"/>
        <v>3.7932726432993653</v>
      </c>
    </row>
    <row r="41" spans="1:9" s="163" customFormat="1" ht="15" x14ac:dyDescent="0.25">
      <c r="A41" s="219"/>
      <c r="B41" s="219"/>
      <c r="C41" s="220" t="s">
        <v>619</v>
      </c>
      <c r="D41" s="220"/>
      <c r="E41" s="220"/>
      <c r="F41" s="221">
        <f>SUM(I14:I40)</f>
        <v>27489811.761205804</v>
      </c>
      <c r="G41" s="221"/>
      <c r="H41" s="221"/>
      <c r="I41" s="221"/>
    </row>
    <row r="43" spans="1:9" ht="14.25" customHeight="1" x14ac:dyDescent="0.2">
      <c r="I43" s="162"/>
    </row>
  </sheetData>
  <mergeCells count="16">
    <mergeCell ref="A13:E13"/>
    <mergeCell ref="F13:I13"/>
    <mergeCell ref="A41:B41"/>
    <mergeCell ref="C41:E41"/>
    <mergeCell ref="F41:I41"/>
    <mergeCell ref="E10:E11"/>
    <mergeCell ref="A2:I2"/>
    <mergeCell ref="A3:I3"/>
    <mergeCell ref="A5:I5"/>
    <mergeCell ref="A7:I7"/>
    <mergeCell ref="A8:I8"/>
    <mergeCell ref="F10:I10"/>
    <mergeCell ref="A10:A11"/>
    <mergeCell ref="B10:B11"/>
    <mergeCell ref="C10:C11"/>
    <mergeCell ref="D10:D11"/>
  </mergeCells>
  <pageMargins left="0.31496062874794001" right="0.31496062874794001" top="0.78740155696868896" bottom="0.31496062874794001" header="0.19685038924217199" footer="0.19685038924217199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485A-19B3-4CCF-AA33-0A35BBE8045E}">
  <sheetPr>
    <pageSetUpPr fitToPage="1"/>
  </sheetPr>
  <dimension ref="A1:Y237"/>
  <sheetViews>
    <sheetView showGridLines="0" topLeftCell="A9" workbookViewId="0">
      <selection activeCell="C46" sqref="C46"/>
    </sheetView>
  </sheetViews>
  <sheetFormatPr defaultColWidth="9.140625" defaultRowHeight="11.25" customHeight="1" x14ac:dyDescent="0.2"/>
  <cols>
    <col min="1" max="1" width="9" style="97" customWidth="1"/>
    <col min="2" max="2" width="20.140625" style="97" customWidth="1"/>
    <col min="3" max="3" width="52.42578125" style="97" customWidth="1"/>
    <col min="4" max="4" width="16.28515625" style="97" customWidth="1"/>
    <col min="5" max="6" width="15.42578125" style="97" customWidth="1"/>
    <col min="7" max="7" width="8" style="97" customWidth="1"/>
    <col min="8" max="8" width="8" style="97" hidden="1" customWidth="1"/>
    <col min="9" max="9" width="8" style="97" customWidth="1"/>
    <col min="10" max="14" width="9.140625" style="97"/>
    <col min="15" max="16" width="68.7109375" style="100" hidden="1" customWidth="1"/>
    <col min="17" max="18" width="68.7109375" style="99" hidden="1" customWidth="1"/>
    <col min="19" max="23" width="119.7109375" style="100" hidden="1" customWidth="1"/>
    <col min="24" max="25" width="128.7109375" style="98" hidden="1" customWidth="1"/>
    <col min="26" max="16384" width="9.140625" style="97"/>
  </cols>
  <sheetData>
    <row r="1" spans="1:23" customFormat="1" ht="26.25" x14ac:dyDescent="0.25">
      <c r="C1" s="227" t="s">
        <v>0</v>
      </c>
      <c r="D1" s="227"/>
      <c r="O1" s="135" t="s">
        <v>0</v>
      </c>
      <c r="P1" s="135" t="s">
        <v>1</v>
      </c>
    </row>
    <row r="2" spans="1:23" customFormat="1" ht="15" x14ac:dyDescent="0.25">
      <c r="B2" s="129"/>
      <c r="C2" s="228" t="s">
        <v>2</v>
      </c>
      <c r="D2" s="228"/>
      <c r="E2" s="129"/>
      <c r="F2" s="129"/>
    </row>
    <row r="3" spans="1:23" customFormat="1" ht="8.25" customHeight="1" x14ac:dyDescent="0.25">
      <c r="A3" s="128"/>
      <c r="B3" s="128"/>
      <c r="C3" s="128"/>
      <c r="D3" s="128"/>
      <c r="E3" s="128"/>
      <c r="F3" s="128"/>
    </row>
    <row r="4" spans="1:23" customFormat="1" ht="28.5" customHeight="1" x14ac:dyDescent="0.25">
      <c r="B4" s="133"/>
      <c r="C4" s="133" t="s">
        <v>829</v>
      </c>
      <c r="D4" s="134"/>
      <c r="E4" s="133"/>
      <c r="F4" s="133"/>
    </row>
    <row r="5" spans="1:23" customFormat="1" ht="21" customHeight="1" x14ac:dyDescent="0.25">
      <c r="A5" s="129"/>
      <c r="B5" s="129"/>
      <c r="C5" s="229" t="s">
        <v>4</v>
      </c>
      <c r="D5" s="229"/>
      <c r="E5" s="129"/>
      <c r="F5" s="129"/>
    </row>
    <row r="6" spans="1:23" customFormat="1" ht="8.25" customHeight="1" x14ac:dyDescent="0.25">
      <c r="A6" s="128"/>
      <c r="B6" s="128"/>
      <c r="C6" s="128"/>
      <c r="D6" s="128"/>
      <c r="E6" s="128"/>
      <c r="F6" s="128"/>
    </row>
    <row r="7" spans="1:23" customFormat="1" ht="25.5" x14ac:dyDescent="0.25">
      <c r="B7" s="132" t="s">
        <v>828</v>
      </c>
      <c r="C7" s="230" t="s">
        <v>827</v>
      </c>
      <c r="D7" s="230"/>
      <c r="E7" s="131"/>
      <c r="F7" s="131"/>
      <c r="Q7" s="130" t="s">
        <v>827</v>
      </c>
      <c r="R7" s="130" t="s">
        <v>1</v>
      </c>
    </row>
    <row r="8" spans="1:23" customFormat="1" ht="15.75" customHeight="1" x14ac:dyDescent="0.25">
      <c r="B8" s="129"/>
      <c r="C8" s="231" t="s">
        <v>6</v>
      </c>
      <c r="D8" s="231"/>
      <c r="E8" s="129"/>
      <c r="F8" s="129"/>
    </row>
    <row r="9" spans="1:23" customFormat="1" ht="15.75" customHeight="1" x14ac:dyDescent="0.25">
      <c r="A9" s="128"/>
      <c r="B9" s="128"/>
      <c r="C9" s="128"/>
      <c r="D9" s="128"/>
      <c r="E9" s="128"/>
      <c r="F9" s="128"/>
    </row>
    <row r="10" spans="1:23" customFormat="1" ht="15" x14ac:dyDescent="0.25">
      <c r="A10" s="101"/>
      <c r="B10" s="234" t="s">
        <v>826</v>
      </c>
      <c r="C10" s="234"/>
      <c r="D10" s="234"/>
      <c r="E10" s="234"/>
      <c r="F10" s="234"/>
      <c r="S10" s="127" t="s">
        <v>826</v>
      </c>
      <c r="T10" s="127" t="s">
        <v>1</v>
      </c>
      <c r="U10" s="127" t="s">
        <v>1</v>
      </c>
      <c r="V10" s="127" t="s">
        <v>1</v>
      </c>
      <c r="W10" s="127" t="s">
        <v>1</v>
      </c>
    </row>
    <row r="11" spans="1:23" customFormat="1" ht="6" customHeight="1" x14ac:dyDescent="0.25">
      <c r="A11" s="101"/>
      <c r="B11" s="105"/>
      <c r="C11" s="126"/>
      <c r="D11" s="126"/>
      <c r="E11" s="126"/>
      <c r="F11" s="126"/>
    </row>
    <row r="12" spans="1:23" customFormat="1" ht="6" customHeight="1" x14ac:dyDescent="0.25">
      <c r="A12" s="96"/>
      <c r="B12" s="96"/>
      <c r="F12" s="96"/>
    </row>
    <row r="13" spans="1:23" customFormat="1" ht="6" customHeight="1" x14ac:dyDescent="0.25">
      <c r="A13" s="82"/>
    </row>
    <row r="14" spans="1:23" customFormat="1" ht="25.5" customHeight="1" x14ac:dyDescent="0.25">
      <c r="A14" s="235" t="s">
        <v>825</v>
      </c>
      <c r="B14" s="235" t="s">
        <v>824</v>
      </c>
      <c r="C14" s="235" t="s">
        <v>823</v>
      </c>
      <c r="D14" s="235" t="s">
        <v>21</v>
      </c>
      <c r="E14" s="225" t="s">
        <v>822</v>
      </c>
      <c r="F14" s="226"/>
    </row>
    <row r="15" spans="1:23" customFormat="1" ht="25.5" customHeight="1" x14ac:dyDescent="0.25">
      <c r="A15" s="235"/>
      <c r="B15" s="235"/>
      <c r="C15" s="235"/>
      <c r="D15" s="235"/>
      <c r="E15" s="125" t="s">
        <v>821</v>
      </c>
      <c r="F15" s="125" t="s">
        <v>820</v>
      </c>
    </row>
    <row r="16" spans="1:23" customFormat="1" ht="14.25" customHeight="1" x14ac:dyDescent="0.25">
      <c r="A16" s="123">
        <v>1</v>
      </c>
      <c r="B16" s="123">
        <v>2</v>
      </c>
      <c r="C16" s="124">
        <v>3</v>
      </c>
      <c r="D16" s="123">
        <v>4</v>
      </c>
      <c r="E16" s="123">
        <v>5</v>
      </c>
      <c r="F16" s="123" t="s">
        <v>89</v>
      </c>
    </row>
    <row r="17" spans="1:25" customFormat="1" ht="15" x14ac:dyDescent="0.25">
      <c r="A17" s="232" t="s">
        <v>34</v>
      </c>
      <c r="B17" s="232"/>
      <c r="C17" s="232"/>
      <c r="D17" s="232"/>
      <c r="E17" s="232"/>
      <c r="F17" s="232"/>
      <c r="X17" s="112" t="s">
        <v>34</v>
      </c>
    </row>
    <row r="18" spans="1:25" customFormat="1" ht="15" x14ac:dyDescent="0.25">
      <c r="A18" s="115" t="s">
        <v>35</v>
      </c>
      <c r="B18" s="117" t="s">
        <v>819</v>
      </c>
      <c r="C18" s="116" t="s">
        <v>37</v>
      </c>
      <c r="D18" s="115" t="s">
        <v>38</v>
      </c>
      <c r="E18" s="114"/>
      <c r="F18" s="113" t="s">
        <v>818</v>
      </c>
      <c r="X18" s="112"/>
    </row>
    <row r="19" spans="1:25" customFormat="1" ht="33.75" x14ac:dyDescent="0.25">
      <c r="A19" s="115" t="s">
        <v>44</v>
      </c>
      <c r="B19" s="117" t="s">
        <v>621</v>
      </c>
      <c r="C19" s="116" t="s">
        <v>46</v>
      </c>
      <c r="D19" s="115" t="s">
        <v>47</v>
      </c>
      <c r="E19" s="114"/>
      <c r="F19" s="113" t="s">
        <v>817</v>
      </c>
      <c r="X19" s="112"/>
    </row>
    <row r="20" spans="1:25" customFormat="1" ht="33.75" x14ac:dyDescent="0.25">
      <c r="A20" s="115" t="s">
        <v>49</v>
      </c>
      <c r="B20" s="117" t="s">
        <v>624</v>
      </c>
      <c r="C20" s="116" t="s">
        <v>52</v>
      </c>
      <c r="D20" s="115" t="s">
        <v>47</v>
      </c>
      <c r="E20" s="114"/>
      <c r="F20" s="113" t="s">
        <v>817</v>
      </c>
      <c r="X20" s="112"/>
    </row>
    <row r="21" spans="1:25" customFormat="1" ht="15" x14ac:dyDescent="0.25">
      <c r="A21" s="233"/>
      <c r="B21" s="233"/>
      <c r="C21" s="233"/>
      <c r="D21" s="233"/>
      <c r="E21" s="233"/>
      <c r="F21" s="233"/>
      <c r="X21" s="112"/>
      <c r="Y21" s="111" t="s">
        <v>1</v>
      </c>
    </row>
    <row r="22" spans="1:25" customFormat="1" ht="15" x14ac:dyDescent="0.25">
      <c r="A22" s="232" t="s">
        <v>75</v>
      </c>
      <c r="B22" s="232"/>
      <c r="C22" s="232"/>
      <c r="D22" s="232"/>
      <c r="E22" s="232"/>
      <c r="F22" s="232"/>
      <c r="X22" s="112" t="s">
        <v>75</v>
      </c>
      <c r="Y22" s="111"/>
    </row>
    <row r="23" spans="1:25" customFormat="1" ht="22.5" x14ac:dyDescent="0.25">
      <c r="A23" s="115" t="s">
        <v>76</v>
      </c>
      <c r="B23" s="117" t="s">
        <v>816</v>
      </c>
      <c r="C23" s="116" t="s">
        <v>78</v>
      </c>
      <c r="D23" s="115" t="s">
        <v>79</v>
      </c>
      <c r="E23" s="114"/>
      <c r="F23" s="113" t="s">
        <v>814</v>
      </c>
      <c r="X23" s="112"/>
      <c r="Y23" s="111"/>
    </row>
    <row r="24" spans="1:25" customFormat="1" ht="15" x14ac:dyDescent="0.25">
      <c r="A24" s="122"/>
      <c r="B24" s="121" t="s">
        <v>604</v>
      </c>
      <c r="C24" s="120" t="s">
        <v>605</v>
      </c>
      <c r="D24" s="119" t="s">
        <v>99</v>
      </c>
      <c r="E24" s="118" t="s">
        <v>216</v>
      </c>
      <c r="F24" s="118" t="s">
        <v>815</v>
      </c>
      <c r="X24" s="112"/>
      <c r="Y24" s="111"/>
    </row>
    <row r="25" spans="1:25" customFormat="1" ht="33.75" x14ac:dyDescent="0.25">
      <c r="A25" s="115" t="s">
        <v>83</v>
      </c>
      <c r="B25" s="117" t="s">
        <v>687</v>
      </c>
      <c r="C25" s="116" t="s">
        <v>85</v>
      </c>
      <c r="D25" s="115" t="s">
        <v>86</v>
      </c>
      <c r="E25" s="114"/>
      <c r="F25" s="113" t="s">
        <v>814</v>
      </c>
      <c r="X25" s="112"/>
      <c r="Y25" s="111"/>
    </row>
    <row r="26" spans="1:25" customFormat="1" ht="33.75" x14ac:dyDescent="0.25">
      <c r="A26" s="115" t="s">
        <v>89</v>
      </c>
      <c r="B26" s="117" t="s">
        <v>813</v>
      </c>
      <c r="C26" s="116" t="s">
        <v>91</v>
      </c>
      <c r="D26" s="115" t="s">
        <v>92</v>
      </c>
      <c r="E26" s="114"/>
      <c r="F26" s="113" t="s">
        <v>812</v>
      </c>
      <c r="X26" s="112"/>
      <c r="Y26" s="111"/>
    </row>
    <row r="27" spans="1:25" customFormat="1" ht="15" x14ac:dyDescent="0.25">
      <c r="A27" s="115" t="s">
        <v>96</v>
      </c>
      <c r="B27" s="117" t="s">
        <v>97</v>
      </c>
      <c r="C27" s="116" t="s">
        <v>98</v>
      </c>
      <c r="D27" s="115" t="s">
        <v>99</v>
      </c>
      <c r="E27" s="114"/>
      <c r="F27" s="113" t="s">
        <v>811</v>
      </c>
      <c r="X27" s="112"/>
      <c r="Y27" s="111"/>
    </row>
    <row r="28" spans="1:25" customFormat="1" ht="15" x14ac:dyDescent="0.25">
      <c r="A28" s="115" t="s">
        <v>102</v>
      </c>
      <c r="B28" s="117" t="s">
        <v>618</v>
      </c>
      <c r="C28" s="116" t="s">
        <v>104</v>
      </c>
      <c r="D28" s="115" t="s">
        <v>105</v>
      </c>
      <c r="E28" s="114"/>
      <c r="F28" s="113" t="s">
        <v>810</v>
      </c>
      <c r="X28" s="112"/>
      <c r="Y28" s="111"/>
    </row>
    <row r="29" spans="1:25" customFormat="1" ht="15" x14ac:dyDescent="0.25">
      <c r="A29" s="232" t="s">
        <v>126</v>
      </c>
      <c r="B29" s="232"/>
      <c r="C29" s="232"/>
      <c r="D29" s="232"/>
      <c r="E29" s="232"/>
      <c r="F29" s="232"/>
      <c r="X29" s="112" t="s">
        <v>126</v>
      </c>
      <c r="Y29" s="111"/>
    </row>
    <row r="30" spans="1:25" customFormat="1" ht="45" x14ac:dyDescent="0.25">
      <c r="A30" s="115" t="s">
        <v>127</v>
      </c>
      <c r="B30" s="117" t="s">
        <v>713</v>
      </c>
      <c r="C30" s="116" t="s">
        <v>129</v>
      </c>
      <c r="D30" s="115" t="s">
        <v>130</v>
      </c>
      <c r="E30" s="114"/>
      <c r="F30" s="113" t="s">
        <v>803</v>
      </c>
      <c r="X30" s="112"/>
      <c r="Y30" s="111"/>
    </row>
    <row r="31" spans="1:25" customFormat="1" ht="15" x14ac:dyDescent="0.25">
      <c r="A31" s="122"/>
      <c r="B31" s="121" t="s">
        <v>578</v>
      </c>
      <c r="C31" s="120" t="s">
        <v>579</v>
      </c>
      <c r="D31" s="119" t="s">
        <v>147</v>
      </c>
      <c r="E31" s="118" t="s">
        <v>711</v>
      </c>
      <c r="F31" s="118" t="s">
        <v>809</v>
      </c>
      <c r="X31" s="112"/>
      <c r="Y31" s="111"/>
    </row>
    <row r="32" spans="1:25" customFormat="1" ht="15" x14ac:dyDescent="0.25">
      <c r="A32" s="122"/>
      <c r="B32" s="121" t="s">
        <v>580</v>
      </c>
      <c r="C32" s="120" t="s">
        <v>581</v>
      </c>
      <c r="D32" s="119" t="s">
        <v>147</v>
      </c>
      <c r="E32" s="118" t="s">
        <v>709</v>
      </c>
      <c r="F32" s="118" t="s">
        <v>808</v>
      </c>
      <c r="X32" s="112"/>
      <c r="Y32" s="111"/>
    </row>
    <row r="33" spans="1:25" customFormat="1" ht="15" x14ac:dyDescent="0.25">
      <c r="A33" s="122"/>
      <c r="B33" s="121" t="s">
        <v>582</v>
      </c>
      <c r="C33" s="120" t="s">
        <v>583</v>
      </c>
      <c r="D33" s="119" t="s">
        <v>584</v>
      </c>
      <c r="E33" s="118" t="s">
        <v>192</v>
      </c>
      <c r="F33" s="118" t="s">
        <v>807</v>
      </c>
      <c r="X33" s="112"/>
      <c r="Y33" s="111"/>
    </row>
    <row r="34" spans="1:25" customFormat="1" ht="15" x14ac:dyDescent="0.25">
      <c r="A34" s="122"/>
      <c r="B34" s="121" t="s">
        <v>587</v>
      </c>
      <c r="C34" s="120" t="s">
        <v>588</v>
      </c>
      <c r="D34" s="119" t="s">
        <v>147</v>
      </c>
      <c r="E34" s="118" t="s">
        <v>706</v>
      </c>
      <c r="F34" s="118" t="s">
        <v>806</v>
      </c>
      <c r="X34" s="112"/>
      <c r="Y34" s="111"/>
    </row>
    <row r="35" spans="1:25" customFormat="1" ht="22.5" x14ac:dyDescent="0.25">
      <c r="A35" s="122"/>
      <c r="B35" s="121" t="s">
        <v>589</v>
      </c>
      <c r="C35" s="120" t="s">
        <v>590</v>
      </c>
      <c r="D35" s="119" t="s">
        <v>105</v>
      </c>
      <c r="E35" s="118" t="s">
        <v>704</v>
      </c>
      <c r="F35" s="118" t="s">
        <v>805</v>
      </c>
      <c r="X35" s="112"/>
      <c r="Y35" s="111"/>
    </row>
    <row r="36" spans="1:25" customFormat="1" ht="22.5" x14ac:dyDescent="0.25">
      <c r="A36" s="122"/>
      <c r="B36" s="121" t="s">
        <v>591</v>
      </c>
      <c r="C36" s="120" t="s">
        <v>592</v>
      </c>
      <c r="D36" s="119" t="s">
        <v>105</v>
      </c>
      <c r="E36" s="118" t="s">
        <v>702</v>
      </c>
      <c r="F36" s="118" t="s">
        <v>804</v>
      </c>
      <c r="X36" s="112"/>
      <c r="Y36" s="111"/>
    </row>
    <row r="37" spans="1:25" customFormat="1" ht="22.5" x14ac:dyDescent="0.25">
      <c r="A37" s="122"/>
      <c r="B37" s="121" t="s">
        <v>593</v>
      </c>
      <c r="C37" s="120" t="s">
        <v>594</v>
      </c>
      <c r="D37" s="119" t="s">
        <v>105</v>
      </c>
      <c r="E37" s="118" t="s">
        <v>35</v>
      </c>
      <c r="F37" s="118" t="s">
        <v>803</v>
      </c>
      <c r="X37" s="112"/>
      <c r="Y37" s="111"/>
    </row>
    <row r="38" spans="1:25" customFormat="1" ht="15" x14ac:dyDescent="0.25">
      <c r="A38" s="122"/>
      <c r="B38" s="121" t="s">
        <v>598</v>
      </c>
      <c r="C38" s="120" t="s">
        <v>599</v>
      </c>
      <c r="D38" s="119" t="s">
        <v>584</v>
      </c>
      <c r="E38" s="118" t="s">
        <v>244</v>
      </c>
      <c r="F38" s="118" t="s">
        <v>802</v>
      </c>
      <c r="X38" s="112"/>
      <c r="Y38" s="111"/>
    </row>
    <row r="39" spans="1:25" customFormat="1" ht="15" x14ac:dyDescent="0.25">
      <c r="A39" s="122"/>
      <c r="B39" s="121" t="s">
        <v>602</v>
      </c>
      <c r="C39" s="120" t="s">
        <v>603</v>
      </c>
      <c r="D39" s="119" t="s">
        <v>147</v>
      </c>
      <c r="E39" s="118" t="s">
        <v>698</v>
      </c>
      <c r="F39" s="118" t="s">
        <v>801</v>
      </c>
      <c r="X39" s="112"/>
      <c r="Y39" s="111"/>
    </row>
    <row r="40" spans="1:25" customFormat="1" ht="15" x14ac:dyDescent="0.25">
      <c r="A40" s="122"/>
      <c r="B40" s="121" t="s">
        <v>606</v>
      </c>
      <c r="C40" s="120" t="s">
        <v>607</v>
      </c>
      <c r="D40" s="119" t="s">
        <v>105</v>
      </c>
      <c r="E40" s="118" t="s">
        <v>696</v>
      </c>
      <c r="F40" s="118" t="s">
        <v>800</v>
      </c>
      <c r="X40" s="112"/>
      <c r="Y40" s="111"/>
    </row>
    <row r="41" spans="1:25" customFormat="1" ht="15" x14ac:dyDescent="0.25">
      <c r="A41" s="115" t="s">
        <v>135</v>
      </c>
      <c r="B41" s="117" t="s">
        <v>576</v>
      </c>
      <c r="C41" s="116" t="s">
        <v>137</v>
      </c>
      <c r="D41" s="115" t="s">
        <v>138</v>
      </c>
      <c r="E41" s="114"/>
      <c r="F41" s="113" t="s">
        <v>799</v>
      </c>
      <c r="X41" s="112"/>
      <c r="Y41" s="111"/>
    </row>
    <row r="42" spans="1:25" customFormat="1" ht="15" x14ac:dyDescent="0.25">
      <c r="A42" s="115" t="s">
        <v>141</v>
      </c>
      <c r="B42" s="117" t="s">
        <v>616</v>
      </c>
      <c r="C42" s="116" t="s">
        <v>143</v>
      </c>
      <c r="D42" s="115" t="s">
        <v>105</v>
      </c>
      <c r="E42" s="114"/>
      <c r="F42" s="113" t="s">
        <v>798</v>
      </c>
      <c r="X42" s="112"/>
      <c r="Y42" s="111"/>
    </row>
    <row r="43" spans="1:25" customFormat="1" ht="22.5" x14ac:dyDescent="0.25">
      <c r="A43" s="115" t="s">
        <v>144</v>
      </c>
      <c r="B43" s="117" t="s">
        <v>615</v>
      </c>
      <c r="C43" s="116" t="s">
        <v>146</v>
      </c>
      <c r="D43" s="115" t="s">
        <v>147</v>
      </c>
      <c r="E43" s="114"/>
      <c r="F43" s="113" t="s">
        <v>797</v>
      </c>
      <c r="X43" s="112"/>
      <c r="Y43" s="111"/>
    </row>
    <row r="44" spans="1:25" customFormat="1" ht="22.5" x14ac:dyDescent="0.25">
      <c r="A44" s="115" t="s">
        <v>149</v>
      </c>
      <c r="B44" s="117" t="s">
        <v>614</v>
      </c>
      <c r="C44" s="116" t="s">
        <v>151</v>
      </c>
      <c r="D44" s="115" t="s">
        <v>147</v>
      </c>
      <c r="E44" s="114"/>
      <c r="F44" s="113" t="s">
        <v>797</v>
      </c>
      <c r="X44" s="112"/>
      <c r="Y44" s="111"/>
    </row>
    <row r="45" spans="1:25" customFormat="1" ht="22.5" x14ac:dyDescent="0.25">
      <c r="A45" s="115" t="s">
        <v>152</v>
      </c>
      <c r="B45" s="117" t="s">
        <v>612</v>
      </c>
      <c r="C45" s="116" t="s">
        <v>154</v>
      </c>
      <c r="D45" s="115" t="s">
        <v>147</v>
      </c>
      <c r="E45" s="114"/>
      <c r="F45" s="113" t="s">
        <v>796</v>
      </c>
      <c r="X45" s="112"/>
      <c r="Y45" s="111"/>
    </row>
    <row r="46" spans="1:25" customFormat="1" ht="22.5" x14ac:dyDescent="0.25">
      <c r="A46" s="115" t="s">
        <v>156</v>
      </c>
      <c r="B46" s="117" t="s">
        <v>612</v>
      </c>
      <c r="C46" s="116" t="s">
        <v>154</v>
      </c>
      <c r="D46" s="115" t="s">
        <v>147</v>
      </c>
      <c r="E46" s="114"/>
      <c r="F46" s="113" t="s">
        <v>795</v>
      </c>
      <c r="X46" s="112"/>
      <c r="Y46" s="111"/>
    </row>
    <row r="47" spans="1:25" customFormat="1" ht="22.5" x14ac:dyDescent="0.25">
      <c r="A47" s="115" t="s">
        <v>158</v>
      </c>
      <c r="B47" s="117" t="s">
        <v>612</v>
      </c>
      <c r="C47" s="116" t="s">
        <v>154</v>
      </c>
      <c r="D47" s="115" t="s">
        <v>147</v>
      </c>
      <c r="E47" s="114"/>
      <c r="F47" s="113" t="s">
        <v>794</v>
      </c>
      <c r="X47" s="112"/>
      <c r="Y47" s="111"/>
    </row>
    <row r="48" spans="1:25" customFormat="1" ht="22.5" x14ac:dyDescent="0.25">
      <c r="A48" s="115" t="s">
        <v>160</v>
      </c>
      <c r="B48" s="117" t="s">
        <v>613</v>
      </c>
      <c r="C48" s="116" t="s">
        <v>162</v>
      </c>
      <c r="D48" s="115" t="s">
        <v>147</v>
      </c>
      <c r="E48" s="114"/>
      <c r="F48" s="113" t="s">
        <v>793</v>
      </c>
      <c r="X48" s="112"/>
      <c r="Y48" s="111"/>
    </row>
    <row r="49" spans="1:25" customFormat="1" ht="15" x14ac:dyDescent="0.25">
      <c r="A49" s="232" t="s">
        <v>176</v>
      </c>
      <c r="B49" s="232"/>
      <c r="C49" s="232"/>
      <c r="D49" s="232"/>
      <c r="E49" s="232"/>
      <c r="F49" s="232"/>
      <c r="X49" s="112" t="s">
        <v>176</v>
      </c>
      <c r="Y49" s="111"/>
    </row>
    <row r="50" spans="1:25" customFormat="1" ht="45" x14ac:dyDescent="0.25">
      <c r="A50" s="115" t="s">
        <v>177</v>
      </c>
      <c r="B50" s="117" t="s">
        <v>713</v>
      </c>
      <c r="C50" s="116" t="s">
        <v>129</v>
      </c>
      <c r="D50" s="115" t="s">
        <v>130</v>
      </c>
      <c r="E50" s="114"/>
      <c r="F50" s="113" t="s">
        <v>786</v>
      </c>
      <c r="X50" s="112"/>
      <c r="Y50" s="111"/>
    </row>
    <row r="51" spans="1:25" customFormat="1" ht="15" x14ac:dyDescent="0.25">
      <c r="A51" s="122"/>
      <c r="B51" s="121" t="s">
        <v>578</v>
      </c>
      <c r="C51" s="120" t="s">
        <v>579</v>
      </c>
      <c r="D51" s="119" t="s">
        <v>147</v>
      </c>
      <c r="E51" s="118" t="s">
        <v>711</v>
      </c>
      <c r="F51" s="118" t="s">
        <v>792</v>
      </c>
      <c r="X51" s="112"/>
      <c r="Y51" s="111"/>
    </row>
    <row r="52" spans="1:25" customFormat="1" ht="15" x14ac:dyDescent="0.25">
      <c r="A52" s="122"/>
      <c r="B52" s="121" t="s">
        <v>580</v>
      </c>
      <c r="C52" s="120" t="s">
        <v>581</v>
      </c>
      <c r="D52" s="119" t="s">
        <v>147</v>
      </c>
      <c r="E52" s="118" t="s">
        <v>709</v>
      </c>
      <c r="F52" s="118" t="s">
        <v>791</v>
      </c>
      <c r="X52" s="112"/>
      <c r="Y52" s="111"/>
    </row>
    <row r="53" spans="1:25" customFormat="1" ht="15" x14ac:dyDescent="0.25">
      <c r="A53" s="122"/>
      <c r="B53" s="121" t="s">
        <v>582</v>
      </c>
      <c r="C53" s="120" t="s">
        <v>583</v>
      </c>
      <c r="D53" s="119" t="s">
        <v>584</v>
      </c>
      <c r="E53" s="118" t="s">
        <v>192</v>
      </c>
      <c r="F53" s="118" t="s">
        <v>790</v>
      </c>
      <c r="X53" s="112"/>
      <c r="Y53" s="111"/>
    </row>
    <row r="54" spans="1:25" customFormat="1" ht="15" x14ac:dyDescent="0.25">
      <c r="A54" s="122"/>
      <c r="B54" s="121" t="s">
        <v>587</v>
      </c>
      <c r="C54" s="120" t="s">
        <v>588</v>
      </c>
      <c r="D54" s="119" t="s">
        <v>147</v>
      </c>
      <c r="E54" s="118" t="s">
        <v>706</v>
      </c>
      <c r="F54" s="118" t="s">
        <v>789</v>
      </c>
      <c r="X54" s="112"/>
      <c r="Y54" s="111"/>
    </row>
    <row r="55" spans="1:25" customFormat="1" ht="22.5" x14ac:dyDescent="0.25">
      <c r="A55" s="122"/>
      <c r="B55" s="121" t="s">
        <v>589</v>
      </c>
      <c r="C55" s="120" t="s">
        <v>590</v>
      </c>
      <c r="D55" s="119" t="s">
        <v>105</v>
      </c>
      <c r="E55" s="118" t="s">
        <v>704</v>
      </c>
      <c r="F55" s="118" t="s">
        <v>788</v>
      </c>
      <c r="X55" s="112"/>
      <c r="Y55" s="111"/>
    </row>
    <row r="56" spans="1:25" customFormat="1" ht="22.5" x14ac:dyDescent="0.25">
      <c r="A56" s="122"/>
      <c r="B56" s="121" t="s">
        <v>591</v>
      </c>
      <c r="C56" s="120" t="s">
        <v>592</v>
      </c>
      <c r="D56" s="119" t="s">
        <v>105</v>
      </c>
      <c r="E56" s="118" t="s">
        <v>702</v>
      </c>
      <c r="F56" s="118" t="s">
        <v>787</v>
      </c>
      <c r="X56" s="112"/>
      <c r="Y56" s="111"/>
    </row>
    <row r="57" spans="1:25" customFormat="1" ht="22.5" x14ac:dyDescent="0.25">
      <c r="A57" s="122"/>
      <c r="B57" s="121" t="s">
        <v>593</v>
      </c>
      <c r="C57" s="120" t="s">
        <v>594</v>
      </c>
      <c r="D57" s="119" t="s">
        <v>105</v>
      </c>
      <c r="E57" s="118" t="s">
        <v>35</v>
      </c>
      <c r="F57" s="118" t="s">
        <v>786</v>
      </c>
      <c r="X57" s="112"/>
      <c r="Y57" s="111"/>
    </row>
    <row r="58" spans="1:25" customFormat="1" ht="15" x14ac:dyDescent="0.25">
      <c r="A58" s="122"/>
      <c r="B58" s="121" t="s">
        <v>598</v>
      </c>
      <c r="C58" s="120" t="s">
        <v>599</v>
      </c>
      <c r="D58" s="119" t="s">
        <v>584</v>
      </c>
      <c r="E58" s="118" t="s">
        <v>244</v>
      </c>
      <c r="F58" s="118" t="s">
        <v>785</v>
      </c>
      <c r="X58" s="112"/>
      <c r="Y58" s="111"/>
    </row>
    <row r="59" spans="1:25" customFormat="1" ht="15" x14ac:dyDescent="0.25">
      <c r="A59" s="122"/>
      <c r="B59" s="121" t="s">
        <v>602</v>
      </c>
      <c r="C59" s="120" t="s">
        <v>603</v>
      </c>
      <c r="D59" s="119" t="s">
        <v>147</v>
      </c>
      <c r="E59" s="118" t="s">
        <v>698</v>
      </c>
      <c r="F59" s="118" t="s">
        <v>784</v>
      </c>
      <c r="X59" s="112"/>
      <c r="Y59" s="111"/>
    </row>
    <row r="60" spans="1:25" customFormat="1" ht="15" x14ac:dyDescent="0.25">
      <c r="A60" s="122"/>
      <c r="B60" s="121" t="s">
        <v>606</v>
      </c>
      <c r="C60" s="120" t="s">
        <v>607</v>
      </c>
      <c r="D60" s="119" t="s">
        <v>105</v>
      </c>
      <c r="E60" s="118" t="s">
        <v>696</v>
      </c>
      <c r="F60" s="118" t="s">
        <v>783</v>
      </c>
      <c r="X60" s="112"/>
      <c r="Y60" s="111"/>
    </row>
    <row r="61" spans="1:25" customFormat="1" ht="15" x14ac:dyDescent="0.25">
      <c r="A61" s="115" t="s">
        <v>181</v>
      </c>
      <c r="B61" s="117" t="s">
        <v>576</v>
      </c>
      <c r="C61" s="116" t="s">
        <v>137</v>
      </c>
      <c r="D61" s="115" t="s">
        <v>138</v>
      </c>
      <c r="E61" s="114"/>
      <c r="F61" s="113" t="s">
        <v>782</v>
      </c>
      <c r="X61" s="112"/>
      <c r="Y61" s="111"/>
    </row>
    <row r="62" spans="1:25" customFormat="1" ht="15" x14ac:dyDescent="0.25">
      <c r="A62" s="115" t="s">
        <v>184</v>
      </c>
      <c r="B62" s="117" t="s">
        <v>616</v>
      </c>
      <c r="C62" s="116" t="s">
        <v>143</v>
      </c>
      <c r="D62" s="115" t="s">
        <v>105</v>
      </c>
      <c r="E62" s="114"/>
      <c r="F62" s="113" t="s">
        <v>781</v>
      </c>
      <c r="X62" s="112"/>
      <c r="Y62" s="111"/>
    </row>
    <row r="63" spans="1:25" customFormat="1" ht="22.5" x14ac:dyDescent="0.25">
      <c r="A63" s="115" t="s">
        <v>185</v>
      </c>
      <c r="B63" s="117" t="s">
        <v>615</v>
      </c>
      <c r="C63" s="116" t="s">
        <v>146</v>
      </c>
      <c r="D63" s="115" t="s">
        <v>147</v>
      </c>
      <c r="E63" s="114"/>
      <c r="F63" s="113" t="s">
        <v>780</v>
      </c>
      <c r="X63" s="112"/>
      <c r="Y63" s="111"/>
    </row>
    <row r="64" spans="1:25" customFormat="1" ht="22.5" x14ac:dyDescent="0.25">
      <c r="A64" s="115" t="s">
        <v>187</v>
      </c>
      <c r="B64" s="117" t="s">
        <v>614</v>
      </c>
      <c r="C64" s="116" t="s">
        <v>151</v>
      </c>
      <c r="D64" s="115" t="s">
        <v>147</v>
      </c>
      <c r="E64" s="114"/>
      <c r="F64" s="113" t="s">
        <v>780</v>
      </c>
      <c r="X64" s="112"/>
      <c r="Y64" s="111"/>
    </row>
    <row r="65" spans="1:25" customFormat="1" ht="22.5" x14ac:dyDescent="0.25">
      <c r="A65" s="115" t="s">
        <v>188</v>
      </c>
      <c r="B65" s="117" t="s">
        <v>612</v>
      </c>
      <c r="C65" s="116" t="s">
        <v>154</v>
      </c>
      <c r="D65" s="115" t="s">
        <v>147</v>
      </c>
      <c r="E65" s="114"/>
      <c r="F65" s="113" t="s">
        <v>779</v>
      </c>
      <c r="X65" s="112"/>
      <c r="Y65" s="111"/>
    </row>
    <row r="66" spans="1:25" customFormat="1" ht="22.5" x14ac:dyDescent="0.25">
      <c r="A66" s="115" t="s">
        <v>190</v>
      </c>
      <c r="B66" s="117" t="s">
        <v>612</v>
      </c>
      <c r="C66" s="116" t="s">
        <v>154</v>
      </c>
      <c r="D66" s="115" t="s">
        <v>147</v>
      </c>
      <c r="E66" s="114"/>
      <c r="F66" s="113" t="s">
        <v>778</v>
      </c>
      <c r="X66" s="112"/>
      <c r="Y66" s="111"/>
    </row>
    <row r="67" spans="1:25" customFormat="1" ht="22.5" x14ac:dyDescent="0.25">
      <c r="A67" s="115" t="s">
        <v>192</v>
      </c>
      <c r="B67" s="117" t="s">
        <v>612</v>
      </c>
      <c r="C67" s="116" t="s">
        <v>154</v>
      </c>
      <c r="D67" s="115" t="s">
        <v>147</v>
      </c>
      <c r="E67" s="114"/>
      <c r="F67" s="113" t="s">
        <v>777</v>
      </c>
      <c r="X67" s="112"/>
      <c r="Y67" s="111"/>
    </row>
    <row r="68" spans="1:25" customFormat="1" ht="22.5" x14ac:dyDescent="0.25">
      <c r="A68" s="115" t="s">
        <v>194</v>
      </c>
      <c r="B68" s="117" t="s">
        <v>613</v>
      </c>
      <c r="C68" s="116" t="s">
        <v>162</v>
      </c>
      <c r="D68" s="115" t="s">
        <v>147</v>
      </c>
      <c r="E68" s="114"/>
      <c r="F68" s="113" t="s">
        <v>776</v>
      </c>
      <c r="X68" s="112"/>
      <c r="Y68" s="111"/>
    </row>
    <row r="69" spans="1:25" customFormat="1" ht="15" x14ac:dyDescent="0.25">
      <c r="A69" s="232" t="s">
        <v>204</v>
      </c>
      <c r="B69" s="232"/>
      <c r="C69" s="232"/>
      <c r="D69" s="232"/>
      <c r="E69" s="232"/>
      <c r="F69" s="232"/>
      <c r="X69" s="112" t="s">
        <v>204</v>
      </c>
      <c r="Y69" s="111"/>
    </row>
    <row r="70" spans="1:25" customFormat="1" ht="45" x14ac:dyDescent="0.25">
      <c r="A70" s="115" t="s">
        <v>205</v>
      </c>
      <c r="B70" s="117" t="s">
        <v>713</v>
      </c>
      <c r="C70" s="116" t="s">
        <v>129</v>
      </c>
      <c r="D70" s="115" t="s">
        <v>130</v>
      </c>
      <c r="E70" s="114"/>
      <c r="F70" s="113" t="s">
        <v>769</v>
      </c>
      <c r="X70" s="112"/>
      <c r="Y70" s="111"/>
    </row>
    <row r="71" spans="1:25" customFormat="1" ht="15" x14ac:dyDescent="0.25">
      <c r="A71" s="122"/>
      <c r="B71" s="121" t="s">
        <v>578</v>
      </c>
      <c r="C71" s="120" t="s">
        <v>579</v>
      </c>
      <c r="D71" s="119" t="s">
        <v>147</v>
      </c>
      <c r="E71" s="118" t="s">
        <v>711</v>
      </c>
      <c r="F71" s="118" t="s">
        <v>775</v>
      </c>
      <c r="X71" s="112"/>
      <c r="Y71" s="111"/>
    </row>
    <row r="72" spans="1:25" customFormat="1" ht="15" x14ac:dyDescent="0.25">
      <c r="A72" s="122"/>
      <c r="B72" s="121" t="s">
        <v>580</v>
      </c>
      <c r="C72" s="120" t="s">
        <v>581</v>
      </c>
      <c r="D72" s="119" t="s">
        <v>147</v>
      </c>
      <c r="E72" s="118" t="s">
        <v>709</v>
      </c>
      <c r="F72" s="118" t="s">
        <v>774</v>
      </c>
      <c r="X72" s="112"/>
      <c r="Y72" s="111"/>
    </row>
    <row r="73" spans="1:25" customFormat="1" ht="15" x14ac:dyDescent="0.25">
      <c r="A73" s="122"/>
      <c r="B73" s="121" t="s">
        <v>582</v>
      </c>
      <c r="C73" s="120" t="s">
        <v>583</v>
      </c>
      <c r="D73" s="119" t="s">
        <v>584</v>
      </c>
      <c r="E73" s="118" t="s">
        <v>192</v>
      </c>
      <c r="F73" s="118" t="s">
        <v>773</v>
      </c>
      <c r="X73" s="112"/>
      <c r="Y73" s="111"/>
    </row>
    <row r="74" spans="1:25" customFormat="1" ht="15" x14ac:dyDescent="0.25">
      <c r="A74" s="122"/>
      <c r="B74" s="121" t="s">
        <v>587</v>
      </c>
      <c r="C74" s="120" t="s">
        <v>588</v>
      </c>
      <c r="D74" s="119" t="s">
        <v>147</v>
      </c>
      <c r="E74" s="118" t="s">
        <v>706</v>
      </c>
      <c r="F74" s="118" t="s">
        <v>772</v>
      </c>
      <c r="X74" s="112"/>
      <c r="Y74" s="111"/>
    </row>
    <row r="75" spans="1:25" customFormat="1" ht="22.5" x14ac:dyDescent="0.25">
      <c r="A75" s="122"/>
      <c r="B75" s="121" t="s">
        <v>589</v>
      </c>
      <c r="C75" s="120" t="s">
        <v>590</v>
      </c>
      <c r="D75" s="119" t="s">
        <v>105</v>
      </c>
      <c r="E75" s="118" t="s">
        <v>704</v>
      </c>
      <c r="F75" s="118" t="s">
        <v>771</v>
      </c>
      <c r="X75" s="112"/>
      <c r="Y75" s="111"/>
    </row>
    <row r="76" spans="1:25" customFormat="1" ht="22.5" x14ac:dyDescent="0.25">
      <c r="A76" s="122"/>
      <c r="B76" s="121" t="s">
        <v>591</v>
      </c>
      <c r="C76" s="120" t="s">
        <v>592</v>
      </c>
      <c r="D76" s="119" t="s">
        <v>105</v>
      </c>
      <c r="E76" s="118" t="s">
        <v>702</v>
      </c>
      <c r="F76" s="118" t="s">
        <v>770</v>
      </c>
      <c r="X76" s="112"/>
      <c r="Y76" s="111"/>
    </row>
    <row r="77" spans="1:25" customFormat="1" ht="22.5" x14ac:dyDescent="0.25">
      <c r="A77" s="122"/>
      <c r="B77" s="121" t="s">
        <v>593</v>
      </c>
      <c r="C77" s="120" t="s">
        <v>594</v>
      </c>
      <c r="D77" s="119" t="s">
        <v>105</v>
      </c>
      <c r="E77" s="118" t="s">
        <v>35</v>
      </c>
      <c r="F77" s="118" t="s">
        <v>769</v>
      </c>
      <c r="X77" s="112"/>
      <c r="Y77" s="111"/>
    </row>
    <row r="78" spans="1:25" customFormat="1" ht="15" x14ac:dyDescent="0.25">
      <c r="A78" s="122"/>
      <c r="B78" s="121" t="s">
        <v>598</v>
      </c>
      <c r="C78" s="120" t="s">
        <v>599</v>
      </c>
      <c r="D78" s="119" t="s">
        <v>584</v>
      </c>
      <c r="E78" s="118" t="s">
        <v>244</v>
      </c>
      <c r="F78" s="118" t="s">
        <v>768</v>
      </c>
      <c r="X78" s="112"/>
      <c r="Y78" s="111"/>
    </row>
    <row r="79" spans="1:25" customFormat="1" ht="15" x14ac:dyDescent="0.25">
      <c r="A79" s="122"/>
      <c r="B79" s="121" t="s">
        <v>602</v>
      </c>
      <c r="C79" s="120" t="s">
        <v>603</v>
      </c>
      <c r="D79" s="119" t="s">
        <v>147</v>
      </c>
      <c r="E79" s="118" t="s">
        <v>698</v>
      </c>
      <c r="F79" s="118" t="s">
        <v>767</v>
      </c>
      <c r="X79" s="112"/>
      <c r="Y79" s="111"/>
    </row>
    <row r="80" spans="1:25" customFormat="1" ht="15" x14ac:dyDescent="0.25">
      <c r="A80" s="122"/>
      <c r="B80" s="121" t="s">
        <v>606</v>
      </c>
      <c r="C80" s="120" t="s">
        <v>607</v>
      </c>
      <c r="D80" s="119" t="s">
        <v>105</v>
      </c>
      <c r="E80" s="118" t="s">
        <v>696</v>
      </c>
      <c r="F80" s="118" t="s">
        <v>766</v>
      </c>
      <c r="X80" s="112"/>
      <c r="Y80" s="111"/>
    </row>
    <row r="81" spans="1:25" customFormat="1" ht="15" x14ac:dyDescent="0.25">
      <c r="A81" s="115" t="s">
        <v>209</v>
      </c>
      <c r="B81" s="117" t="s">
        <v>576</v>
      </c>
      <c r="C81" s="116" t="s">
        <v>137</v>
      </c>
      <c r="D81" s="115" t="s">
        <v>138</v>
      </c>
      <c r="E81" s="114"/>
      <c r="F81" s="113" t="s">
        <v>765</v>
      </c>
      <c r="X81" s="112"/>
      <c r="Y81" s="111"/>
    </row>
    <row r="82" spans="1:25" customFormat="1" ht="15" x14ac:dyDescent="0.25">
      <c r="A82" s="115" t="s">
        <v>212</v>
      </c>
      <c r="B82" s="117" t="s">
        <v>616</v>
      </c>
      <c r="C82" s="116" t="s">
        <v>143</v>
      </c>
      <c r="D82" s="115" t="s">
        <v>105</v>
      </c>
      <c r="E82" s="114"/>
      <c r="F82" s="113" t="s">
        <v>764</v>
      </c>
      <c r="X82" s="112"/>
      <c r="Y82" s="111"/>
    </row>
    <row r="83" spans="1:25" customFormat="1" ht="22.5" x14ac:dyDescent="0.25">
      <c r="A83" s="115" t="s">
        <v>213</v>
      </c>
      <c r="B83" s="117" t="s">
        <v>615</v>
      </c>
      <c r="C83" s="116" t="s">
        <v>146</v>
      </c>
      <c r="D83" s="115" t="s">
        <v>147</v>
      </c>
      <c r="E83" s="114"/>
      <c r="F83" s="113" t="s">
        <v>763</v>
      </c>
      <c r="X83" s="112"/>
      <c r="Y83" s="111"/>
    </row>
    <row r="84" spans="1:25" customFormat="1" ht="22.5" x14ac:dyDescent="0.25">
      <c r="A84" s="115" t="s">
        <v>215</v>
      </c>
      <c r="B84" s="117" t="s">
        <v>614</v>
      </c>
      <c r="C84" s="116" t="s">
        <v>151</v>
      </c>
      <c r="D84" s="115" t="s">
        <v>147</v>
      </c>
      <c r="E84" s="114"/>
      <c r="F84" s="113" t="s">
        <v>763</v>
      </c>
      <c r="X84" s="112"/>
      <c r="Y84" s="111"/>
    </row>
    <row r="85" spans="1:25" customFormat="1" ht="22.5" x14ac:dyDescent="0.25">
      <c r="A85" s="115" t="s">
        <v>216</v>
      </c>
      <c r="B85" s="117" t="s">
        <v>612</v>
      </c>
      <c r="C85" s="116" t="s">
        <v>154</v>
      </c>
      <c r="D85" s="115" t="s">
        <v>147</v>
      </c>
      <c r="E85" s="114"/>
      <c r="F85" s="113" t="s">
        <v>762</v>
      </c>
      <c r="X85" s="112"/>
      <c r="Y85" s="111"/>
    </row>
    <row r="86" spans="1:25" customFormat="1" ht="22.5" x14ac:dyDescent="0.25">
      <c r="A86" s="115" t="s">
        <v>218</v>
      </c>
      <c r="B86" s="117" t="s">
        <v>612</v>
      </c>
      <c r="C86" s="116" t="s">
        <v>154</v>
      </c>
      <c r="D86" s="115" t="s">
        <v>147</v>
      </c>
      <c r="E86" s="114"/>
      <c r="F86" s="113" t="s">
        <v>761</v>
      </c>
      <c r="X86" s="112"/>
      <c r="Y86" s="111"/>
    </row>
    <row r="87" spans="1:25" customFormat="1" ht="22.5" x14ac:dyDescent="0.25">
      <c r="A87" s="115" t="s">
        <v>220</v>
      </c>
      <c r="B87" s="117" t="s">
        <v>612</v>
      </c>
      <c r="C87" s="116" t="s">
        <v>154</v>
      </c>
      <c r="D87" s="115" t="s">
        <v>147</v>
      </c>
      <c r="E87" s="114"/>
      <c r="F87" s="113" t="s">
        <v>760</v>
      </c>
      <c r="X87" s="112"/>
      <c r="Y87" s="111"/>
    </row>
    <row r="88" spans="1:25" customFormat="1" ht="22.5" x14ac:dyDescent="0.25">
      <c r="A88" s="115" t="s">
        <v>222</v>
      </c>
      <c r="B88" s="117" t="s">
        <v>613</v>
      </c>
      <c r="C88" s="116" t="s">
        <v>162</v>
      </c>
      <c r="D88" s="115" t="s">
        <v>147</v>
      </c>
      <c r="E88" s="114"/>
      <c r="F88" s="113" t="s">
        <v>759</v>
      </c>
      <c r="X88" s="112"/>
      <c r="Y88" s="111"/>
    </row>
    <row r="89" spans="1:25" customFormat="1" ht="15" x14ac:dyDescent="0.25">
      <c r="A89" s="232" t="s">
        <v>232</v>
      </c>
      <c r="B89" s="232"/>
      <c r="C89" s="232"/>
      <c r="D89" s="232"/>
      <c r="E89" s="232"/>
      <c r="F89" s="232"/>
      <c r="X89" s="112" t="s">
        <v>232</v>
      </c>
      <c r="Y89" s="111"/>
    </row>
    <row r="90" spans="1:25" customFormat="1" ht="45" x14ac:dyDescent="0.25">
      <c r="A90" s="115" t="s">
        <v>233</v>
      </c>
      <c r="B90" s="117" t="s">
        <v>713</v>
      </c>
      <c r="C90" s="116" t="s">
        <v>129</v>
      </c>
      <c r="D90" s="115" t="s">
        <v>130</v>
      </c>
      <c r="E90" s="114"/>
      <c r="F90" s="113" t="s">
        <v>753</v>
      </c>
      <c r="X90" s="112"/>
      <c r="Y90" s="111"/>
    </row>
    <row r="91" spans="1:25" customFormat="1" ht="15" x14ac:dyDescent="0.25">
      <c r="A91" s="122"/>
      <c r="B91" s="121" t="s">
        <v>578</v>
      </c>
      <c r="C91" s="120" t="s">
        <v>579</v>
      </c>
      <c r="D91" s="119" t="s">
        <v>147</v>
      </c>
      <c r="E91" s="118" t="s">
        <v>711</v>
      </c>
      <c r="F91" s="118" t="s">
        <v>758</v>
      </c>
      <c r="X91" s="112"/>
      <c r="Y91" s="111"/>
    </row>
    <row r="92" spans="1:25" customFormat="1" ht="15" x14ac:dyDescent="0.25">
      <c r="A92" s="122"/>
      <c r="B92" s="121" t="s">
        <v>580</v>
      </c>
      <c r="C92" s="120" t="s">
        <v>581</v>
      </c>
      <c r="D92" s="119" t="s">
        <v>147</v>
      </c>
      <c r="E92" s="118" t="s">
        <v>709</v>
      </c>
      <c r="F92" s="118" t="s">
        <v>734</v>
      </c>
      <c r="X92" s="112"/>
      <c r="Y92" s="111"/>
    </row>
    <row r="93" spans="1:25" customFormat="1" ht="15" x14ac:dyDescent="0.25">
      <c r="A93" s="122"/>
      <c r="B93" s="121" t="s">
        <v>582</v>
      </c>
      <c r="C93" s="120" t="s">
        <v>583</v>
      </c>
      <c r="D93" s="119" t="s">
        <v>584</v>
      </c>
      <c r="E93" s="118" t="s">
        <v>192</v>
      </c>
      <c r="F93" s="118" t="s">
        <v>757</v>
      </c>
      <c r="X93" s="112"/>
      <c r="Y93" s="111"/>
    </row>
    <row r="94" spans="1:25" customFormat="1" ht="15" x14ac:dyDescent="0.25">
      <c r="A94" s="122"/>
      <c r="B94" s="121" t="s">
        <v>587</v>
      </c>
      <c r="C94" s="120" t="s">
        <v>588</v>
      </c>
      <c r="D94" s="119" t="s">
        <v>147</v>
      </c>
      <c r="E94" s="118" t="s">
        <v>706</v>
      </c>
      <c r="F94" s="118" t="s">
        <v>756</v>
      </c>
      <c r="X94" s="112"/>
      <c r="Y94" s="111"/>
    </row>
    <row r="95" spans="1:25" customFormat="1" ht="22.5" x14ac:dyDescent="0.25">
      <c r="A95" s="122"/>
      <c r="B95" s="121" t="s">
        <v>589</v>
      </c>
      <c r="C95" s="120" t="s">
        <v>590</v>
      </c>
      <c r="D95" s="119" t="s">
        <v>105</v>
      </c>
      <c r="E95" s="118" t="s">
        <v>704</v>
      </c>
      <c r="F95" s="118" t="s">
        <v>755</v>
      </c>
      <c r="X95" s="112"/>
      <c r="Y95" s="111"/>
    </row>
    <row r="96" spans="1:25" customFormat="1" ht="22.5" x14ac:dyDescent="0.25">
      <c r="A96" s="122"/>
      <c r="B96" s="121" t="s">
        <v>591</v>
      </c>
      <c r="C96" s="120" t="s">
        <v>592</v>
      </c>
      <c r="D96" s="119" t="s">
        <v>105</v>
      </c>
      <c r="E96" s="118" t="s">
        <v>702</v>
      </c>
      <c r="F96" s="118" t="s">
        <v>754</v>
      </c>
      <c r="X96" s="112"/>
      <c r="Y96" s="111"/>
    </row>
    <row r="97" spans="1:25" customFormat="1" ht="22.5" x14ac:dyDescent="0.25">
      <c r="A97" s="122"/>
      <c r="B97" s="121" t="s">
        <v>593</v>
      </c>
      <c r="C97" s="120" t="s">
        <v>594</v>
      </c>
      <c r="D97" s="119" t="s">
        <v>105</v>
      </c>
      <c r="E97" s="118" t="s">
        <v>35</v>
      </c>
      <c r="F97" s="118" t="s">
        <v>753</v>
      </c>
      <c r="X97" s="112"/>
      <c r="Y97" s="111"/>
    </row>
    <row r="98" spans="1:25" customFormat="1" ht="15" x14ac:dyDescent="0.25">
      <c r="A98" s="122"/>
      <c r="B98" s="121" t="s">
        <v>598</v>
      </c>
      <c r="C98" s="120" t="s">
        <v>599</v>
      </c>
      <c r="D98" s="119" t="s">
        <v>584</v>
      </c>
      <c r="E98" s="118" t="s">
        <v>244</v>
      </c>
      <c r="F98" s="118" t="s">
        <v>752</v>
      </c>
      <c r="X98" s="112"/>
      <c r="Y98" s="111"/>
    </row>
    <row r="99" spans="1:25" customFormat="1" ht="15" x14ac:dyDescent="0.25">
      <c r="A99" s="122"/>
      <c r="B99" s="121" t="s">
        <v>602</v>
      </c>
      <c r="C99" s="120" t="s">
        <v>603</v>
      </c>
      <c r="D99" s="119" t="s">
        <v>147</v>
      </c>
      <c r="E99" s="118" t="s">
        <v>698</v>
      </c>
      <c r="F99" s="118" t="s">
        <v>751</v>
      </c>
      <c r="X99" s="112"/>
      <c r="Y99" s="111"/>
    </row>
    <row r="100" spans="1:25" customFormat="1" ht="15" x14ac:dyDescent="0.25">
      <c r="A100" s="122"/>
      <c r="B100" s="121" t="s">
        <v>606</v>
      </c>
      <c r="C100" s="120" t="s">
        <v>607</v>
      </c>
      <c r="D100" s="119" t="s">
        <v>105</v>
      </c>
      <c r="E100" s="118" t="s">
        <v>696</v>
      </c>
      <c r="F100" s="118" t="s">
        <v>750</v>
      </c>
      <c r="X100" s="112"/>
      <c r="Y100" s="111"/>
    </row>
    <row r="101" spans="1:25" customFormat="1" ht="15" x14ac:dyDescent="0.25">
      <c r="A101" s="115" t="s">
        <v>237</v>
      </c>
      <c r="B101" s="117" t="s">
        <v>576</v>
      </c>
      <c r="C101" s="116" t="s">
        <v>137</v>
      </c>
      <c r="D101" s="115" t="s">
        <v>138</v>
      </c>
      <c r="E101" s="114"/>
      <c r="F101" s="113" t="s">
        <v>749</v>
      </c>
      <c r="X101" s="112"/>
      <c r="Y101" s="111"/>
    </row>
    <row r="102" spans="1:25" customFormat="1" ht="15" x14ac:dyDescent="0.25">
      <c r="A102" s="115" t="s">
        <v>240</v>
      </c>
      <c r="B102" s="117" t="s">
        <v>616</v>
      </c>
      <c r="C102" s="116" t="s">
        <v>143</v>
      </c>
      <c r="D102" s="115" t="s">
        <v>105</v>
      </c>
      <c r="E102" s="114"/>
      <c r="F102" s="113" t="s">
        <v>748</v>
      </c>
      <c r="X102" s="112"/>
      <c r="Y102" s="111"/>
    </row>
    <row r="103" spans="1:25" customFormat="1" ht="22.5" x14ac:dyDescent="0.25">
      <c r="A103" s="115" t="s">
        <v>241</v>
      </c>
      <c r="B103" s="117" t="s">
        <v>615</v>
      </c>
      <c r="C103" s="116" t="s">
        <v>146</v>
      </c>
      <c r="D103" s="115" t="s">
        <v>147</v>
      </c>
      <c r="E103" s="114"/>
      <c r="F103" s="113" t="s">
        <v>747</v>
      </c>
      <c r="X103" s="112"/>
      <c r="Y103" s="111"/>
    </row>
    <row r="104" spans="1:25" customFormat="1" ht="22.5" x14ac:dyDescent="0.25">
      <c r="A104" s="115" t="s">
        <v>243</v>
      </c>
      <c r="B104" s="117" t="s">
        <v>614</v>
      </c>
      <c r="C104" s="116" t="s">
        <v>151</v>
      </c>
      <c r="D104" s="115" t="s">
        <v>147</v>
      </c>
      <c r="E104" s="114"/>
      <c r="F104" s="113" t="s">
        <v>747</v>
      </c>
      <c r="X104" s="112"/>
      <c r="Y104" s="111"/>
    </row>
    <row r="105" spans="1:25" customFormat="1" ht="22.5" x14ac:dyDescent="0.25">
      <c r="A105" s="115" t="s">
        <v>244</v>
      </c>
      <c r="B105" s="117" t="s">
        <v>612</v>
      </c>
      <c r="C105" s="116" t="s">
        <v>154</v>
      </c>
      <c r="D105" s="115" t="s">
        <v>147</v>
      </c>
      <c r="E105" s="114"/>
      <c r="F105" s="113" t="s">
        <v>746</v>
      </c>
      <c r="X105" s="112"/>
      <c r="Y105" s="111"/>
    </row>
    <row r="106" spans="1:25" customFormat="1" ht="22.5" x14ac:dyDescent="0.25">
      <c r="A106" s="115" t="s">
        <v>246</v>
      </c>
      <c r="B106" s="117" t="s">
        <v>612</v>
      </c>
      <c r="C106" s="116" t="s">
        <v>154</v>
      </c>
      <c r="D106" s="115" t="s">
        <v>147</v>
      </c>
      <c r="E106" s="114"/>
      <c r="F106" s="113" t="s">
        <v>745</v>
      </c>
      <c r="X106" s="112"/>
      <c r="Y106" s="111"/>
    </row>
    <row r="107" spans="1:25" customFormat="1" ht="22.5" x14ac:dyDescent="0.25">
      <c r="A107" s="115" t="s">
        <v>248</v>
      </c>
      <c r="B107" s="117" t="s">
        <v>612</v>
      </c>
      <c r="C107" s="116" t="s">
        <v>154</v>
      </c>
      <c r="D107" s="115" t="s">
        <v>147</v>
      </c>
      <c r="E107" s="114"/>
      <c r="F107" s="113" t="s">
        <v>744</v>
      </c>
      <c r="X107" s="112"/>
      <c r="Y107" s="111"/>
    </row>
    <row r="108" spans="1:25" customFormat="1" ht="22.5" x14ac:dyDescent="0.25">
      <c r="A108" s="115" t="s">
        <v>250</v>
      </c>
      <c r="B108" s="117" t="s">
        <v>613</v>
      </c>
      <c r="C108" s="116" t="s">
        <v>162</v>
      </c>
      <c r="D108" s="115" t="s">
        <v>147</v>
      </c>
      <c r="E108" s="114"/>
      <c r="F108" s="113" t="s">
        <v>743</v>
      </c>
      <c r="X108" s="112"/>
      <c r="Y108" s="111"/>
    </row>
    <row r="109" spans="1:25" customFormat="1" ht="15" x14ac:dyDescent="0.25">
      <c r="A109" s="232" t="s">
        <v>260</v>
      </c>
      <c r="B109" s="232"/>
      <c r="C109" s="232"/>
      <c r="D109" s="232"/>
      <c r="E109" s="232"/>
      <c r="F109" s="232"/>
      <c r="X109" s="112" t="s">
        <v>260</v>
      </c>
      <c r="Y109" s="111"/>
    </row>
    <row r="110" spans="1:25" customFormat="1" ht="45" x14ac:dyDescent="0.25">
      <c r="A110" s="115" t="s">
        <v>261</v>
      </c>
      <c r="B110" s="117" t="s">
        <v>713</v>
      </c>
      <c r="C110" s="116" t="s">
        <v>129</v>
      </c>
      <c r="D110" s="115" t="s">
        <v>130</v>
      </c>
      <c r="E110" s="114"/>
      <c r="F110" s="113" t="s">
        <v>737</v>
      </c>
      <c r="X110" s="112"/>
      <c r="Y110" s="111"/>
    </row>
    <row r="111" spans="1:25" customFormat="1" ht="15" x14ac:dyDescent="0.25">
      <c r="A111" s="122"/>
      <c r="B111" s="121" t="s">
        <v>578</v>
      </c>
      <c r="C111" s="120" t="s">
        <v>579</v>
      </c>
      <c r="D111" s="119" t="s">
        <v>147</v>
      </c>
      <c r="E111" s="118" t="s">
        <v>711</v>
      </c>
      <c r="F111" s="118" t="s">
        <v>735</v>
      </c>
      <c r="X111" s="112"/>
      <c r="Y111" s="111"/>
    </row>
    <row r="112" spans="1:25" customFormat="1" ht="15" x14ac:dyDescent="0.25">
      <c r="A112" s="122"/>
      <c r="B112" s="121" t="s">
        <v>580</v>
      </c>
      <c r="C112" s="120" t="s">
        <v>581</v>
      </c>
      <c r="D112" s="119" t="s">
        <v>147</v>
      </c>
      <c r="E112" s="118" t="s">
        <v>709</v>
      </c>
      <c r="F112" s="118" t="s">
        <v>742</v>
      </c>
      <c r="X112" s="112"/>
      <c r="Y112" s="111"/>
    </row>
    <row r="113" spans="1:25" customFormat="1" ht="15" x14ac:dyDescent="0.25">
      <c r="A113" s="122"/>
      <c r="B113" s="121" t="s">
        <v>582</v>
      </c>
      <c r="C113" s="120" t="s">
        <v>583</v>
      </c>
      <c r="D113" s="119" t="s">
        <v>584</v>
      </c>
      <c r="E113" s="118" t="s">
        <v>192</v>
      </c>
      <c r="F113" s="118" t="s">
        <v>741</v>
      </c>
      <c r="X113" s="112"/>
      <c r="Y113" s="111"/>
    </row>
    <row r="114" spans="1:25" customFormat="1" ht="15" x14ac:dyDescent="0.25">
      <c r="A114" s="122"/>
      <c r="B114" s="121" t="s">
        <v>587</v>
      </c>
      <c r="C114" s="120" t="s">
        <v>588</v>
      </c>
      <c r="D114" s="119" t="s">
        <v>147</v>
      </c>
      <c r="E114" s="118" t="s">
        <v>706</v>
      </c>
      <c r="F114" s="118" t="s">
        <v>740</v>
      </c>
      <c r="X114" s="112"/>
      <c r="Y114" s="111"/>
    </row>
    <row r="115" spans="1:25" customFormat="1" ht="22.5" x14ac:dyDescent="0.25">
      <c r="A115" s="122"/>
      <c r="B115" s="121" t="s">
        <v>589</v>
      </c>
      <c r="C115" s="120" t="s">
        <v>590</v>
      </c>
      <c r="D115" s="119" t="s">
        <v>105</v>
      </c>
      <c r="E115" s="118" t="s">
        <v>704</v>
      </c>
      <c r="F115" s="118" t="s">
        <v>739</v>
      </c>
      <c r="X115" s="112"/>
      <c r="Y115" s="111"/>
    </row>
    <row r="116" spans="1:25" customFormat="1" ht="22.5" x14ac:dyDescent="0.25">
      <c r="A116" s="122"/>
      <c r="B116" s="121" t="s">
        <v>591</v>
      </c>
      <c r="C116" s="120" t="s">
        <v>592</v>
      </c>
      <c r="D116" s="119" t="s">
        <v>105</v>
      </c>
      <c r="E116" s="118" t="s">
        <v>702</v>
      </c>
      <c r="F116" s="118" t="s">
        <v>738</v>
      </c>
      <c r="X116" s="112"/>
      <c r="Y116" s="111"/>
    </row>
    <row r="117" spans="1:25" customFormat="1" ht="22.5" x14ac:dyDescent="0.25">
      <c r="A117" s="122"/>
      <c r="B117" s="121" t="s">
        <v>593</v>
      </c>
      <c r="C117" s="120" t="s">
        <v>594</v>
      </c>
      <c r="D117" s="119" t="s">
        <v>105</v>
      </c>
      <c r="E117" s="118" t="s">
        <v>35</v>
      </c>
      <c r="F117" s="118" t="s">
        <v>737</v>
      </c>
      <c r="X117" s="112"/>
      <c r="Y117" s="111"/>
    </row>
    <row r="118" spans="1:25" customFormat="1" ht="15" x14ac:dyDescent="0.25">
      <c r="A118" s="122"/>
      <c r="B118" s="121" t="s">
        <v>598</v>
      </c>
      <c r="C118" s="120" t="s">
        <v>599</v>
      </c>
      <c r="D118" s="119" t="s">
        <v>584</v>
      </c>
      <c r="E118" s="118" t="s">
        <v>244</v>
      </c>
      <c r="F118" s="118" t="s">
        <v>736</v>
      </c>
      <c r="X118" s="112"/>
      <c r="Y118" s="111"/>
    </row>
    <row r="119" spans="1:25" customFormat="1" ht="15" x14ac:dyDescent="0.25">
      <c r="A119" s="122"/>
      <c r="B119" s="121" t="s">
        <v>602</v>
      </c>
      <c r="C119" s="120" t="s">
        <v>603</v>
      </c>
      <c r="D119" s="119" t="s">
        <v>147</v>
      </c>
      <c r="E119" s="118" t="s">
        <v>698</v>
      </c>
      <c r="F119" s="118" t="s">
        <v>735</v>
      </c>
      <c r="X119" s="112"/>
      <c r="Y119" s="111"/>
    </row>
    <row r="120" spans="1:25" customFormat="1" ht="15" x14ac:dyDescent="0.25">
      <c r="A120" s="122"/>
      <c r="B120" s="121" t="s">
        <v>606</v>
      </c>
      <c r="C120" s="120" t="s">
        <v>607</v>
      </c>
      <c r="D120" s="119" t="s">
        <v>105</v>
      </c>
      <c r="E120" s="118" t="s">
        <v>696</v>
      </c>
      <c r="F120" s="118" t="s">
        <v>734</v>
      </c>
      <c r="X120" s="112"/>
      <c r="Y120" s="111"/>
    </row>
    <row r="121" spans="1:25" customFormat="1" ht="15" x14ac:dyDescent="0.25">
      <c r="A121" s="115" t="s">
        <v>265</v>
      </c>
      <c r="B121" s="117" t="s">
        <v>576</v>
      </c>
      <c r="C121" s="116" t="s">
        <v>137</v>
      </c>
      <c r="D121" s="115" t="s">
        <v>138</v>
      </c>
      <c r="E121" s="114"/>
      <c r="F121" s="113" t="s">
        <v>733</v>
      </c>
      <c r="X121" s="112"/>
      <c r="Y121" s="111"/>
    </row>
    <row r="122" spans="1:25" customFormat="1" ht="15" x14ac:dyDescent="0.25">
      <c r="A122" s="115" t="s">
        <v>268</v>
      </c>
      <c r="B122" s="117" t="s">
        <v>616</v>
      </c>
      <c r="C122" s="116" t="s">
        <v>143</v>
      </c>
      <c r="D122" s="115" t="s">
        <v>105</v>
      </c>
      <c r="E122" s="114"/>
      <c r="F122" s="113" t="s">
        <v>732</v>
      </c>
      <c r="X122" s="112"/>
      <c r="Y122" s="111"/>
    </row>
    <row r="123" spans="1:25" customFormat="1" ht="22.5" x14ac:dyDescent="0.25">
      <c r="A123" s="115" t="s">
        <v>269</v>
      </c>
      <c r="B123" s="117" t="s">
        <v>615</v>
      </c>
      <c r="C123" s="116" t="s">
        <v>146</v>
      </c>
      <c r="D123" s="115" t="s">
        <v>147</v>
      </c>
      <c r="E123" s="114"/>
      <c r="F123" s="113" t="s">
        <v>731</v>
      </c>
      <c r="X123" s="112"/>
      <c r="Y123" s="111"/>
    </row>
    <row r="124" spans="1:25" customFormat="1" ht="22.5" x14ac:dyDescent="0.25">
      <c r="A124" s="115" t="s">
        <v>271</v>
      </c>
      <c r="B124" s="117" t="s">
        <v>614</v>
      </c>
      <c r="C124" s="116" t="s">
        <v>151</v>
      </c>
      <c r="D124" s="115" t="s">
        <v>147</v>
      </c>
      <c r="E124" s="114"/>
      <c r="F124" s="113" t="s">
        <v>731</v>
      </c>
      <c r="X124" s="112"/>
      <c r="Y124" s="111"/>
    </row>
    <row r="125" spans="1:25" customFormat="1" ht="22.5" x14ac:dyDescent="0.25">
      <c r="A125" s="115" t="s">
        <v>272</v>
      </c>
      <c r="B125" s="117" t="s">
        <v>612</v>
      </c>
      <c r="C125" s="116" t="s">
        <v>154</v>
      </c>
      <c r="D125" s="115" t="s">
        <v>147</v>
      </c>
      <c r="E125" s="114"/>
      <c r="F125" s="113" t="s">
        <v>730</v>
      </c>
      <c r="X125" s="112"/>
      <c r="Y125" s="111"/>
    </row>
    <row r="126" spans="1:25" customFormat="1" ht="22.5" x14ac:dyDescent="0.25">
      <c r="A126" s="115" t="s">
        <v>274</v>
      </c>
      <c r="B126" s="117" t="s">
        <v>612</v>
      </c>
      <c r="C126" s="116" t="s">
        <v>154</v>
      </c>
      <c r="D126" s="115" t="s">
        <v>147</v>
      </c>
      <c r="E126" s="114"/>
      <c r="F126" s="113" t="s">
        <v>729</v>
      </c>
      <c r="X126" s="112"/>
      <c r="Y126" s="111"/>
    </row>
    <row r="127" spans="1:25" customFormat="1" ht="22.5" x14ac:dyDescent="0.25">
      <c r="A127" s="115" t="s">
        <v>276</v>
      </c>
      <c r="B127" s="117" t="s">
        <v>612</v>
      </c>
      <c r="C127" s="116" t="s">
        <v>154</v>
      </c>
      <c r="D127" s="115" t="s">
        <v>147</v>
      </c>
      <c r="E127" s="114"/>
      <c r="F127" s="113" t="s">
        <v>728</v>
      </c>
      <c r="X127" s="112"/>
      <c r="Y127" s="111"/>
    </row>
    <row r="128" spans="1:25" customFormat="1" ht="22.5" x14ac:dyDescent="0.25">
      <c r="A128" s="115" t="s">
        <v>278</v>
      </c>
      <c r="B128" s="117" t="s">
        <v>613</v>
      </c>
      <c r="C128" s="116" t="s">
        <v>162</v>
      </c>
      <c r="D128" s="115" t="s">
        <v>147</v>
      </c>
      <c r="E128" s="114"/>
      <c r="F128" s="113" t="s">
        <v>727</v>
      </c>
      <c r="X128" s="112"/>
      <c r="Y128" s="111"/>
    </row>
    <row r="129" spans="1:25" customFormat="1" ht="15" x14ac:dyDescent="0.25">
      <c r="A129" s="232" t="s">
        <v>288</v>
      </c>
      <c r="B129" s="232"/>
      <c r="C129" s="232"/>
      <c r="D129" s="232"/>
      <c r="E129" s="232"/>
      <c r="F129" s="232"/>
      <c r="X129" s="112" t="s">
        <v>288</v>
      </c>
      <c r="Y129" s="111"/>
    </row>
    <row r="130" spans="1:25" customFormat="1" ht="45" x14ac:dyDescent="0.25">
      <c r="A130" s="115" t="s">
        <v>289</v>
      </c>
      <c r="B130" s="117" t="s">
        <v>713</v>
      </c>
      <c r="C130" s="116" t="s">
        <v>129</v>
      </c>
      <c r="D130" s="115" t="s">
        <v>130</v>
      </c>
      <c r="E130" s="114"/>
      <c r="F130" s="113" t="s">
        <v>723</v>
      </c>
      <c r="X130" s="112"/>
      <c r="Y130" s="111"/>
    </row>
    <row r="131" spans="1:25" customFormat="1" ht="15" x14ac:dyDescent="0.25">
      <c r="A131" s="122"/>
      <c r="B131" s="121" t="s">
        <v>578</v>
      </c>
      <c r="C131" s="120" t="s">
        <v>579</v>
      </c>
      <c r="D131" s="119" t="s">
        <v>147</v>
      </c>
      <c r="E131" s="118" t="s">
        <v>711</v>
      </c>
      <c r="F131" s="118" t="s">
        <v>721</v>
      </c>
      <c r="X131" s="112"/>
      <c r="Y131" s="111"/>
    </row>
    <row r="132" spans="1:25" customFormat="1" ht="15" x14ac:dyDescent="0.25">
      <c r="A132" s="122"/>
      <c r="B132" s="121" t="s">
        <v>580</v>
      </c>
      <c r="C132" s="120" t="s">
        <v>581</v>
      </c>
      <c r="D132" s="119" t="s">
        <v>147</v>
      </c>
      <c r="E132" s="118" t="s">
        <v>709</v>
      </c>
      <c r="F132" s="118" t="s">
        <v>726</v>
      </c>
      <c r="X132" s="112"/>
      <c r="Y132" s="111"/>
    </row>
    <row r="133" spans="1:25" customFormat="1" ht="15" x14ac:dyDescent="0.25">
      <c r="A133" s="122"/>
      <c r="B133" s="121" t="s">
        <v>582</v>
      </c>
      <c r="C133" s="120" t="s">
        <v>583</v>
      </c>
      <c r="D133" s="119" t="s">
        <v>584</v>
      </c>
      <c r="E133" s="118" t="s">
        <v>192</v>
      </c>
      <c r="F133" s="118" t="s">
        <v>725</v>
      </c>
      <c r="X133" s="112"/>
      <c r="Y133" s="111"/>
    </row>
    <row r="134" spans="1:25" customFormat="1" ht="15" x14ac:dyDescent="0.25">
      <c r="A134" s="122"/>
      <c r="B134" s="121" t="s">
        <v>587</v>
      </c>
      <c r="C134" s="120" t="s">
        <v>588</v>
      </c>
      <c r="D134" s="119" t="s">
        <v>147</v>
      </c>
      <c r="E134" s="118" t="s">
        <v>706</v>
      </c>
      <c r="F134" s="118" t="s">
        <v>655</v>
      </c>
      <c r="X134" s="112"/>
      <c r="Y134" s="111"/>
    </row>
    <row r="135" spans="1:25" customFormat="1" ht="22.5" x14ac:dyDescent="0.25">
      <c r="A135" s="122"/>
      <c r="B135" s="121" t="s">
        <v>589</v>
      </c>
      <c r="C135" s="120" t="s">
        <v>590</v>
      </c>
      <c r="D135" s="119" t="s">
        <v>105</v>
      </c>
      <c r="E135" s="118" t="s">
        <v>704</v>
      </c>
      <c r="F135" s="118" t="s">
        <v>724</v>
      </c>
      <c r="X135" s="112"/>
      <c r="Y135" s="111"/>
    </row>
    <row r="136" spans="1:25" customFormat="1" ht="22.5" x14ac:dyDescent="0.25">
      <c r="A136" s="122"/>
      <c r="B136" s="121" t="s">
        <v>591</v>
      </c>
      <c r="C136" s="120" t="s">
        <v>592</v>
      </c>
      <c r="D136" s="119" t="s">
        <v>105</v>
      </c>
      <c r="E136" s="118" t="s">
        <v>702</v>
      </c>
      <c r="F136" s="118" t="s">
        <v>661</v>
      </c>
      <c r="X136" s="112"/>
      <c r="Y136" s="111"/>
    </row>
    <row r="137" spans="1:25" customFormat="1" ht="22.5" x14ac:dyDescent="0.25">
      <c r="A137" s="122"/>
      <c r="B137" s="121" t="s">
        <v>593</v>
      </c>
      <c r="C137" s="120" t="s">
        <v>594</v>
      </c>
      <c r="D137" s="119" t="s">
        <v>105</v>
      </c>
      <c r="E137" s="118" t="s">
        <v>35</v>
      </c>
      <c r="F137" s="118" t="s">
        <v>723</v>
      </c>
      <c r="X137" s="112"/>
      <c r="Y137" s="111"/>
    </row>
    <row r="138" spans="1:25" customFormat="1" ht="15" x14ac:dyDescent="0.25">
      <c r="A138" s="122"/>
      <c r="B138" s="121" t="s">
        <v>598</v>
      </c>
      <c r="C138" s="120" t="s">
        <v>599</v>
      </c>
      <c r="D138" s="119" t="s">
        <v>584</v>
      </c>
      <c r="E138" s="118" t="s">
        <v>244</v>
      </c>
      <c r="F138" s="118" t="s">
        <v>722</v>
      </c>
      <c r="X138" s="112"/>
      <c r="Y138" s="111"/>
    </row>
    <row r="139" spans="1:25" customFormat="1" ht="15" x14ac:dyDescent="0.25">
      <c r="A139" s="122"/>
      <c r="B139" s="121" t="s">
        <v>602</v>
      </c>
      <c r="C139" s="120" t="s">
        <v>603</v>
      </c>
      <c r="D139" s="119" t="s">
        <v>147</v>
      </c>
      <c r="E139" s="118" t="s">
        <v>698</v>
      </c>
      <c r="F139" s="118" t="s">
        <v>721</v>
      </c>
      <c r="X139" s="112"/>
      <c r="Y139" s="111"/>
    </row>
    <row r="140" spans="1:25" customFormat="1" ht="15" x14ac:dyDescent="0.25">
      <c r="A140" s="122"/>
      <c r="B140" s="121" t="s">
        <v>606</v>
      </c>
      <c r="C140" s="120" t="s">
        <v>607</v>
      </c>
      <c r="D140" s="119" t="s">
        <v>105</v>
      </c>
      <c r="E140" s="118" t="s">
        <v>696</v>
      </c>
      <c r="F140" s="118" t="s">
        <v>720</v>
      </c>
      <c r="X140" s="112"/>
      <c r="Y140" s="111"/>
    </row>
    <row r="141" spans="1:25" customFormat="1" ht="15" x14ac:dyDescent="0.25">
      <c r="A141" s="115" t="s">
        <v>293</v>
      </c>
      <c r="B141" s="117" t="s">
        <v>576</v>
      </c>
      <c r="C141" s="116" t="s">
        <v>137</v>
      </c>
      <c r="D141" s="115" t="s">
        <v>138</v>
      </c>
      <c r="E141" s="114"/>
      <c r="F141" s="113" t="s">
        <v>719</v>
      </c>
      <c r="X141" s="112"/>
      <c r="Y141" s="111"/>
    </row>
    <row r="142" spans="1:25" customFormat="1" ht="15" x14ac:dyDescent="0.25">
      <c r="A142" s="115" t="s">
        <v>296</v>
      </c>
      <c r="B142" s="117" t="s">
        <v>616</v>
      </c>
      <c r="C142" s="116" t="s">
        <v>143</v>
      </c>
      <c r="D142" s="115" t="s">
        <v>105</v>
      </c>
      <c r="E142" s="114"/>
      <c r="F142" s="113" t="s">
        <v>718</v>
      </c>
      <c r="X142" s="112"/>
      <c r="Y142" s="111"/>
    </row>
    <row r="143" spans="1:25" customFormat="1" ht="22.5" x14ac:dyDescent="0.25">
      <c r="A143" s="115" t="s">
        <v>297</v>
      </c>
      <c r="B143" s="117" t="s">
        <v>615</v>
      </c>
      <c r="C143" s="116" t="s">
        <v>146</v>
      </c>
      <c r="D143" s="115" t="s">
        <v>147</v>
      </c>
      <c r="E143" s="114"/>
      <c r="F143" s="113" t="s">
        <v>717</v>
      </c>
      <c r="X143" s="112"/>
      <c r="Y143" s="111"/>
    </row>
    <row r="144" spans="1:25" customFormat="1" ht="22.5" x14ac:dyDescent="0.25">
      <c r="A144" s="115" t="s">
        <v>299</v>
      </c>
      <c r="B144" s="117" t="s">
        <v>614</v>
      </c>
      <c r="C144" s="116" t="s">
        <v>151</v>
      </c>
      <c r="D144" s="115" t="s">
        <v>147</v>
      </c>
      <c r="E144" s="114"/>
      <c r="F144" s="113" t="s">
        <v>717</v>
      </c>
      <c r="X144" s="112"/>
      <c r="Y144" s="111"/>
    </row>
    <row r="145" spans="1:25" customFormat="1" ht="22.5" x14ac:dyDescent="0.25">
      <c r="A145" s="115" t="s">
        <v>300</v>
      </c>
      <c r="B145" s="117" t="s">
        <v>612</v>
      </c>
      <c r="C145" s="116" t="s">
        <v>154</v>
      </c>
      <c r="D145" s="115" t="s">
        <v>147</v>
      </c>
      <c r="E145" s="114"/>
      <c r="F145" s="113" t="s">
        <v>716</v>
      </c>
      <c r="X145" s="112"/>
      <c r="Y145" s="111"/>
    </row>
    <row r="146" spans="1:25" customFormat="1" ht="22.5" x14ac:dyDescent="0.25">
      <c r="A146" s="115" t="s">
        <v>302</v>
      </c>
      <c r="B146" s="117" t="s">
        <v>612</v>
      </c>
      <c r="C146" s="116" t="s">
        <v>154</v>
      </c>
      <c r="D146" s="115" t="s">
        <v>147</v>
      </c>
      <c r="E146" s="114"/>
      <c r="F146" s="113" t="s">
        <v>715</v>
      </c>
      <c r="X146" s="112"/>
      <c r="Y146" s="111"/>
    </row>
    <row r="147" spans="1:25" customFormat="1" ht="22.5" x14ac:dyDescent="0.25">
      <c r="A147" s="115" t="s">
        <v>304</v>
      </c>
      <c r="B147" s="117" t="s">
        <v>613</v>
      </c>
      <c r="C147" s="116" t="s">
        <v>162</v>
      </c>
      <c r="D147" s="115" t="s">
        <v>147</v>
      </c>
      <c r="E147" s="114"/>
      <c r="F147" s="113" t="s">
        <v>714</v>
      </c>
      <c r="X147" s="112"/>
      <c r="Y147" s="111"/>
    </row>
    <row r="148" spans="1:25" customFormat="1" ht="15" x14ac:dyDescent="0.25">
      <c r="A148" s="232" t="s">
        <v>314</v>
      </c>
      <c r="B148" s="232"/>
      <c r="C148" s="232"/>
      <c r="D148" s="232"/>
      <c r="E148" s="232"/>
      <c r="F148" s="232"/>
      <c r="X148" s="112" t="s">
        <v>314</v>
      </c>
      <c r="Y148" s="111"/>
    </row>
    <row r="149" spans="1:25" customFormat="1" ht="45" x14ac:dyDescent="0.25">
      <c r="A149" s="115" t="s">
        <v>315</v>
      </c>
      <c r="B149" s="117" t="s">
        <v>713</v>
      </c>
      <c r="C149" s="116" t="s">
        <v>129</v>
      </c>
      <c r="D149" s="115" t="s">
        <v>130</v>
      </c>
      <c r="E149" s="114"/>
      <c r="F149" s="113" t="s">
        <v>712</v>
      </c>
      <c r="X149" s="112"/>
      <c r="Y149" s="111"/>
    </row>
    <row r="150" spans="1:25" customFormat="1" ht="15" x14ac:dyDescent="0.25">
      <c r="A150" s="122"/>
      <c r="B150" s="121" t="s">
        <v>578</v>
      </c>
      <c r="C150" s="120" t="s">
        <v>579</v>
      </c>
      <c r="D150" s="119" t="s">
        <v>147</v>
      </c>
      <c r="E150" s="118" t="s">
        <v>711</v>
      </c>
      <c r="F150" s="118" t="s">
        <v>710</v>
      </c>
      <c r="X150" s="112"/>
      <c r="Y150" s="111"/>
    </row>
    <row r="151" spans="1:25" customFormat="1" ht="15" x14ac:dyDescent="0.25">
      <c r="A151" s="122"/>
      <c r="B151" s="121" t="s">
        <v>580</v>
      </c>
      <c r="C151" s="120" t="s">
        <v>581</v>
      </c>
      <c r="D151" s="119" t="s">
        <v>147</v>
      </c>
      <c r="E151" s="118" t="s">
        <v>709</v>
      </c>
      <c r="F151" s="118" t="s">
        <v>708</v>
      </c>
      <c r="X151" s="112"/>
      <c r="Y151" s="111"/>
    </row>
    <row r="152" spans="1:25" customFormat="1" ht="15" x14ac:dyDescent="0.25">
      <c r="A152" s="122"/>
      <c r="B152" s="121" t="s">
        <v>582</v>
      </c>
      <c r="C152" s="120" t="s">
        <v>583</v>
      </c>
      <c r="D152" s="119" t="s">
        <v>584</v>
      </c>
      <c r="E152" s="118" t="s">
        <v>192</v>
      </c>
      <c r="F152" s="118" t="s">
        <v>707</v>
      </c>
      <c r="X152" s="112"/>
      <c r="Y152" s="111"/>
    </row>
    <row r="153" spans="1:25" customFormat="1" ht="15" x14ac:dyDescent="0.25">
      <c r="A153" s="122"/>
      <c r="B153" s="121" t="s">
        <v>587</v>
      </c>
      <c r="C153" s="120" t="s">
        <v>588</v>
      </c>
      <c r="D153" s="119" t="s">
        <v>147</v>
      </c>
      <c r="E153" s="118" t="s">
        <v>706</v>
      </c>
      <c r="F153" s="118" t="s">
        <v>705</v>
      </c>
      <c r="X153" s="112"/>
      <c r="Y153" s="111"/>
    </row>
    <row r="154" spans="1:25" customFormat="1" ht="22.5" x14ac:dyDescent="0.25">
      <c r="A154" s="122"/>
      <c r="B154" s="121" t="s">
        <v>589</v>
      </c>
      <c r="C154" s="120" t="s">
        <v>590</v>
      </c>
      <c r="D154" s="119" t="s">
        <v>105</v>
      </c>
      <c r="E154" s="118" t="s">
        <v>704</v>
      </c>
      <c r="F154" s="118" t="s">
        <v>703</v>
      </c>
      <c r="X154" s="112"/>
      <c r="Y154" s="111"/>
    </row>
    <row r="155" spans="1:25" customFormat="1" ht="22.5" x14ac:dyDescent="0.25">
      <c r="A155" s="122"/>
      <c r="B155" s="121" t="s">
        <v>591</v>
      </c>
      <c r="C155" s="120" t="s">
        <v>592</v>
      </c>
      <c r="D155" s="119" t="s">
        <v>105</v>
      </c>
      <c r="E155" s="118" t="s">
        <v>702</v>
      </c>
      <c r="F155" s="118" t="s">
        <v>701</v>
      </c>
      <c r="X155" s="112"/>
      <c r="Y155" s="111"/>
    </row>
    <row r="156" spans="1:25" customFormat="1" ht="22.5" x14ac:dyDescent="0.25">
      <c r="A156" s="122"/>
      <c r="B156" s="121" t="s">
        <v>593</v>
      </c>
      <c r="C156" s="120" t="s">
        <v>594</v>
      </c>
      <c r="D156" s="119" t="s">
        <v>105</v>
      </c>
      <c r="E156" s="118" t="s">
        <v>35</v>
      </c>
      <c r="F156" s="118" t="s">
        <v>700</v>
      </c>
      <c r="X156" s="112"/>
      <c r="Y156" s="111"/>
    </row>
    <row r="157" spans="1:25" customFormat="1" ht="15" x14ac:dyDescent="0.25">
      <c r="A157" s="122"/>
      <c r="B157" s="121" t="s">
        <v>598</v>
      </c>
      <c r="C157" s="120" t="s">
        <v>599</v>
      </c>
      <c r="D157" s="119" t="s">
        <v>584</v>
      </c>
      <c r="E157" s="118" t="s">
        <v>244</v>
      </c>
      <c r="F157" s="118" t="s">
        <v>699</v>
      </c>
      <c r="X157" s="112"/>
      <c r="Y157" s="111"/>
    </row>
    <row r="158" spans="1:25" customFormat="1" ht="15" x14ac:dyDescent="0.25">
      <c r="A158" s="122"/>
      <c r="B158" s="121" t="s">
        <v>602</v>
      </c>
      <c r="C158" s="120" t="s">
        <v>603</v>
      </c>
      <c r="D158" s="119" t="s">
        <v>147</v>
      </c>
      <c r="E158" s="118" t="s">
        <v>698</v>
      </c>
      <c r="F158" s="118" t="s">
        <v>697</v>
      </c>
      <c r="X158" s="112"/>
      <c r="Y158" s="111"/>
    </row>
    <row r="159" spans="1:25" customFormat="1" ht="15" x14ac:dyDescent="0.25">
      <c r="A159" s="122"/>
      <c r="B159" s="121" t="s">
        <v>606</v>
      </c>
      <c r="C159" s="120" t="s">
        <v>607</v>
      </c>
      <c r="D159" s="119" t="s">
        <v>105</v>
      </c>
      <c r="E159" s="118" t="s">
        <v>696</v>
      </c>
      <c r="F159" s="118" t="s">
        <v>695</v>
      </c>
      <c r="X159" s="112"/>
      <c r="Y159" s="111"/>
    </row>
    <row r="160" spans="1:25" customFormat="1" ht="15" x14ac:dyDescent="0.25">
      <c r="A160" s="115" t="s">
        <v>319</v>
      </c>
      <c r="B160" s="117" t="s">
        <v>576</v>
      </c>
      <c r="C160" s="116" t="s">
        <v>137</v>
      </c>
      <c r="D160" s="115" t="s">
        <v>138</v>
      </c>
      <c r="E160" s="114"/>
      <c r="F160" s="113" t="s">
        <v>694</v>
      </c>
      <c r="X160" s="112"/>
      <c r="Y160" s="111"/>
    </row>
    <row r="161" spans="1:25" customFormat="1" ht="15" x14ac:dyDescent="0.25">
      <c r="A161" s="115" t="s">
        <v>322</v>
      </c>
      <c r="B161" s="117" t="s">
        <v>616</v>
      </c>
      <c r="C161" s="116" t="s">
        <v>143</v>
      </c>
      <c r="D161" s="115" t="s">
        <v>105</v>
      </c>
      <c r="E161" s="114"/>
      <c r="F161" s="113" t="s">
        <v>693</v>
      </c>
      <c r="X161" s="112"/>
      <c r="Y161" s="111"/>
    </row>
    <row r="162" spans="1:25" customFormat="1" ht="22.5" x14ac:dyDescent="0.25">
      <c r="A162" s="115" t="s">
        <v>323</v>
      </c>
      <c r="B162" s="117" t="s">
        <v>615</v>
      </c>
      <c r="C162" s="116" t="s">
        <v>146</v>
      </c>
      <c r="D162" s="115" t="s">
        <v>147</v>
      </c>
      <c r="E162" s="114"/>
      <c r="F162" s="113" t="s">
        <v>692</v>
      </c>
      <c r="X162" s="112"/>
      <c r="Y162" s="111"/>
    </row>
    <row r="163" spans="1:25" customFormat="1" ht="22.5" x14ac:dyDescent="0.25">
      <c r="A163" s="115" t="s">
        <v>325</v>
      </c>
      <c r="B163" s="117" t="s">
        <v>614</v>
      </c>
      <c r="C163" s="116" t="s">
        <v>151</v>
      </c>
      <c r="D163" s="115" t="s">
        <v>147</v>
      </c>
      <c r="E163" s="114"/>
      <c r="F163" s="113" t="s">
        <v>692</v>
      </c>
      <c r="X163" s="112"/>
      <c r="Y163" s="111"/>
    </row>
    <row r="164" spans="1:25" customFormat="1" ht="22.5" x14ac:dyDescent="0.25">
      <c r="A164" s="115" t="s">
        <v>326</v>
      </c>
      <c r="B164" s="117" t="s">
        <v>612</v>
      </c>
      <c r="C164" s="116" t="s">
        <v>154</v>
      </c>
      <c r="D164" s="115" t="s">
        <v>147</v>
      </c>
      <c r="E164" s="114"/>
      <c r="F164" s="113" t="s">
        <v>691</v>
      </c>
      <c r="X164" s="112"/>
      <c r="Y164" s="111"/>
    </row>
    <row r="165" spans="1:25" customFormat="1" ht="22.5" x14ac:dyDescent="0.25">
      <c r="A165" s="115" t="s">
        <v>328</v>
      </c>
      <c r="B165" s="117" t="s">
        <v>612</v>
      </c>
      <c r="C165" s="116" t="s">
        <v>154</v>
      </c>
      <c r="D165" s="115" t="s">
        <v>147</v>
      </c>
      <c r="E165" s="114"/>
      <c r="F165" s="113" t="s">
        <v>690</v>
      </c>
      <c r="X165" s="112"/>
      <c r="Y165" s="111"/>
    </row>
    <row r="166" spans="1:25" customFormat="1" ht="22.5" x14ac:dyDescent="0.25">
      <c r="A166" s="115" t="s">
        <v>330</v>
      </c>
      <c r="B166" s="117" t="s">
        <v>612</v>
      </c>
      <c r="C166" s="116" t="s">
        <v>154</v>
      </c>
      <c r="D166" s="115" t="s">
        <v>147</v>
      </c>
      <c r="E166" s="114"/>
      <c r="F166" s="113" t="s">
        <v>689</v>
      </c>
      <c r="X166" s="112"/>
      <c r="Y166" s="111"/>
    </row>
    <row r="167" spans="1:25" customFormat="1" ht="22.5" x14ac:dyDescent="0.25">
      <c r="A167" s="115" t="s">
        <v>332</v>
      </c>
      <c r="B167" s="117" t="s">
        <v>613</v>
      </c>
      <c r="C167" s="116" t="s">
        <v>162</v>
      </c>
      <c r="D167" s="115" t="s">
        <v>147</v>
      </c>
      <c r="E167" s="114"/>
      <c r="F167" s="113" t="s">
        <v>688</v>
      </c>
      <c r="X167" s="112"/>
      <c r="Y167" s="111"/>
    </row>
    <row r="168" spans="1:25" customFormat="1" ht="15" x14ac:dyDescent="0.25">
      <c r="A168" s="232" t="s">
        <v>342</v>
      </c>
      <c r="B168" s="232"/>
      <c r="C168" s="232"/>
      <c r="D168" s="232"/>
      <c r="E168" s="232"/>
      <c r="F168" s="232"/>
      <c r="X168" s="112" t="s">
        <v>342</v>
      </c>
      <c r="Y168" s="111"/>
    </row>
    <row r="169" spans="1:25" customFormat="1" ht="33.75" x14ac:dyDescent="0.25">
      <c r="A169" s="115" t="s">
        <v>343</v>
      </c>
      <c r="B169" s="117" t="s">
        <v>687</v>
      </c>
      <c r="C169" s="116" t="s">
        <v>85</v>
      </c>
      <c r="D169" s="115" t="s">
        <v>86</v>
      </c>
      <c r="E169" s="114"/>
      <c r="F169" s="113" t="s">
        <v>686</v>
      </c>
      <c r="X169" s="112"/>
      <c r="Y169" s="111"/>
    </row>
    <row r="170" spans="1:25" customFormat="1" ht="22.5" x14ac:dyDescent="0.25">
      <c r="A170" s="115" t="s">
        <v>347</v>
      </c>
      <c r="B170" s="117" t="s">
        <v>685</v>
      </c>
      <c r="C170" s="116" t="s">
        <v>349</v>
      </c>
      <c r="D170" s="115" t="s">
        <v>350</v>
      </c>
      <c r="E170" s="114"/>
      <c r="F170" s="113" t="s">
        <v>679</v>
      </c>
      <c r="X170" s="112"/>
      <c r="Y170" s="111"/>
    </row>
    <row r="171" spans="1:25" customFormat="1" ht="15" x14ac:dyDescent="0.25">
      <c r="A171" s="122"/>
      <c r="B171" s="121" t="s">
        <v>585</v>
      </c>
      <c r="C171" s="120" t="s">
        <v>586</v>
      </c>
      <c r="D171" s="119" t="s">
        <v>99</v>
      </c>
      <c r="E171" s="118" t="s">
        <v>684</v>
      </c>
      <c r="F171" s="118" t="s">
        <v>683</v>
      </c>
      <c r="X171" s="112"/>
      <c r="Y171" s="111"/>
    </row>
    <row r="172" spans="1:25" customFormat="1" ht="15" x14ac:dyDescent="0.25">
      <c r="A172" s="115" t="s">
        <v>354</v>
      </c>
      <c r="B172" s="117" t="s">
        <v>97</v>
      </c>
      <c r="C172" s="116" t="s">
        <v>608</v>
      </c>
      <c r="D172" s="115" t="s">
        <v>99</v>
      </c>
      <c r="E172" s="114"/>
      <c r="F172" s="113" t="s">
        <v>682</v>
      </c>
      <c r="X172" s="112"/>
      <c r="Y172" s="111"/>
    </row>
    <row r="173" spans="1:25" customFormat="1" ht="33.75" x14ac:dyDescent="0.25">
      <c r="A173" s="115" t="s">
        <v>358</v>
      </c>
      <c r="B173" s="117" t="s">
        <v>681</v>
      </c>
      <c r="C173" s="116" t="s">
        <v>680</v>
      </c>
      <c r="D173" s="115" t="s">
        <v>92</v>
      </c>
      <c r="E173" s="114"/>
      <c r="F173" s="113" t="s">
        <v>679</v>
      </c>
      <c r="X173" s="112"/>
      <c r="Y173" s="111"/>
    </row>
    <row r="174" spans="1:25" customFormat="1" ht="22.5" x14ac:dyDescent="0.25">
      <c r="A174" s="115" t="s">
        <v>363</v>
      </c>
      <c r="B174" s="117" t="s">
        <v>97</v>
      </c>
      <c r="C174" s="116" t="s">
        <v>609</v>
      </c>
      <c r="D174" s="115" t="s">
        <v>99</v>
      </c>
      <c r="E174" s="114"/>
      <c r="F174" s="113" t="s">
        <v>678</v>
      </c>
      <c r="X174" s="112"/>
      <c r="Y174" s="111"/>
    </row>
    <row r="175" spans="1:25" customFormat="1" ht="22.5" x14ac:dyDescent="0.25">
      <c r="A175" s="115" t="s">
        <v>367</v>
      </c>
      <c r="B175" s="117" t="s">
        <v>97</v>
      </c>
      <c r="C175" s="116" t="s">
        <v>368</v>
      </c>
      <c r="D175" s="115" t="s">
        <v>99</v>
      </c>
      <c r="E175" s="114"/>
      <c r="F175" s="113" t="s">
        <v>677</v>
      </c>
      <c r="X175" s="112"/>
      <c r="Y175" s="111"/>
    </row>
    <row r="176" spans="1:25" customFormat="1" ht="15" x14ac:dyDescent="0.25">
      <c r="A176" s="232" t="s">
        <v>383</v>
      </c>
      <c r="B176" s="232"/>
      <c r="C176" s="232"/>
      <c r="D176" s="232"/>
      <c r="E176" s="232"/>
      <c r="F176" s="232"/>
      <c r="X176" s="112" t="s">
        <v>383</v>
      </c>
      <c r="Y176" s="111"/>
    </row>
    <row r="177" spans="1:25" customFormat="1" ht="45" x14ac:dyDescent="0.25">
      <c r="A177" s="115" t="s">
        <v>384</v>
      </c>
      <c r="B177" s="117" t="s">
        <v>676</v>
      </c>
      <c r="C177" s="116" t="s">
        <v>386</v>
      </c>
      <c r="D177" s="115" t="s">
        <v>130</v>
      </c>
      <c r="E177" s="114"/>
      <c r="F177" s="113" t="s">
        <v>675</v>
      </c>
      <c r="X177" s="112"/>
      <c r="Y177" s="111"/>
    </row>
    <row r="178" spans="1:25" customFormat="1" ht="15" x14ac:dyDescent="0.25">
      <c r="A178" s="122"/>
      <c r="B178" s="121" t="s">
        <v>582</v>
      </c>
      <c r="C178" s="120" t="s">
        <v>583</v>
      </c>
      <c r="D178" s="119" t="s">
        <v>584</v>
      </c>
      <c r="E178" s="118" t="s">
        <v>674</v>
      </c>
      <c r="F178" s="118" t="s">
        <v>673</v>
      </c>
      <c r="X178" s="112"/>
      <c r="Y178" s="111"/>
    </row>
    <row r="179" spans="1:25" customFormat="1" ht="15" x14ac:dyDescent="0.25">
      <c r="A179" s="122"/>
      <c r="B179" s="121" t="s">
        <v>606</v>
      </c>
      <c r="C179" s="120" t="s">
        <v>607</v>
      </c>
      <c r="D179" s="119" t="s">
        <v>105</v>
      </c>
      <c r="E179" s="118" t="s">
        <v>672</v>
      </c>
      <c r="F179" s="118" t="s">
        <v>671</v>
      </c>
      <c r="X179" s="112"/>
      <c r="Y179" s="111"/>
    </row>
    <row r="180" spans="1:25" customFormat="1" ht="15" x14ac:dyDescent="0.25">
      <c r="A180" s="115" t="s">
        <v>391</v>
      </c>
      <c r="B180" s="117" t="s">
        <v>576</v>
      </c>
      <c r="C180" s="116" t="s">
        <v>137</v>
      </c>
      <c r="D180" s="115" t="s">
        <v>138</v>
      </c>
      <c r="E180" s="114"/>
      <c r="F180" s="113" t="s">
        <v>670</v>
      </c>
      <c r="X180" s="112"/>
      <c r="Y180" s="111"/>
    </row>
    <row r="181" spans="1:25" customFormat="1" ht="22.5" x14ac:dyDescent="0.25">
      <c r="A181" s="115" t="s">
        <v>394</v>
      </c>
      <c r="B181" s="117" t="s">
        <v>617</v>
      </c>
      <c r="C181" s="116" t="s">
        <v>396</v>
      </c>
      <c r="D181" s="115" t="s">
        <v>105</v>
      </c>
      <c r="E181" s="114"/>
      <c r="F181" s="113" t="s">
        <v>669</v>
      </c>
      <c r="X181" s="112"/>
      <c r="Y181" s="111"/>
    </row>
    <row r="182" spans="1:25" customFormat="1" ht="15" x14ac:dyDescent="0.25">
      <c r="A182" s="232" t="s">
        <v>404</v>
      </c>
      <c r="B182" s="232"/>
      <c r="C182" s="232"/>
      <c r="D182" s="232"/>
      <c r="E182" s="232"/>
      <c r="F182" s="232"/>
      <c r="X182" s="112" t="s">
        <v>404</v>
      </c>
      <c r="Y182" s="111"/>
    </row>
    <row r="183" spans="1:25" customFormat="1" ht="22.5" x14ac:dyDescent="0.25">
      <c r="A183" s="115" t="s">
        <v>405</v>
      </c>
      <c r="B183" s="117" t="s">
        <v>650</v>
      </c>
      <c r="C183" s="116" t="s">
        <v>407</v>
      </c>
      <c r="D183" s="115" t="s">
        <v>408</v>
      </c>
      <c r="E183" s="114"/>
      <c r="F183" s="113" t="s">
        <v>668</v>
      </c>
      <c r="X183" s="112"/>
      <c r="Y183" s="111"/>
    </row>
    <row r="184" spans="1:25" customFormat="1" ht="15" x14ac:dyDescent="0.25">
      <c r="A184" s="122"/>
      <c r="B184" s="121" t="s">
        <v>580</v>
      </c>
      <c r="C184" s="120" t="s">
        <v>581</v>
      </c>
      <c r="D184" s="119" t="s">
        <v>147</v>
      </c>
      <c r="E184" s="118" t="s">
        <v>648</v>
      </c>
      <c r="F184" s="118" t="s">
        <v>667</v>
      </c>
      <c r="X184" s="112"/>
      <c r="Y184" s="111"/>
    </row>
    <row r="185" spans="1:25" customFormat="1" ht="15" x14ac:dyDescent="0.25">
      <c r="A185" s="122"/>
      <c r="B185" s="121" t="s">
        <v>595</v>
      </c>
      <c r="C185" s="120" t="s">
        <v>596</v>
      </c>
      <c r="D185" s="119" t="s">
        <v>597</v>
      </c>
      <c r="E185" s="118" t="s">
        <v>646</v>
      </c>
      <c r="F185" s="118" t="s">
        <v>666</v>
      </c>
      <c r="X185" s="112"/>
      <c r="Y185" s="111"/>
    </row>
    <row r="186" spans="1:25" customFormat="1" ht="22.5" x14ac:dyDescent="0.25">
      <c r="A186" s="122"/>
      <c r="B186" s="121" t="s">
        <v>600</v>
      </c>
      <c r="C186" s="120" t="s">
        <v>601</v>
      </c>
      <c r="D186" s="119" t="s">
        <v>147</v>
      </c>
      <c r="E186" s="118" t="s">
        <v>644</v>
      </c>
      <c r="F186" s="118" t="s">
        <v>665</v>
      </c>
      <c r="X186" s="112"/>
      <c r="Y186" s="111"/>
    </row>
    <row r="187" spans="1:25" customFormat="1" ht="15" x14ac:dyDescent="0.25">
      <c r="A187" s="115" t="s">
        <v>413</v>
      </c>
      <c r="B187" s="117" t="s">
        <v>610</v>
      </c>
      <c r="C187" s="116" t="s">
        <v>415</v>
      </c>
      <c r="D187" s="115" t="s">
        <v>147</v>
      </c>
      <c r="E187" s="114"/>
      <c r="F187" s="113" t="s">
        <v>664</v>
      </c>
      <c r="X187" s="112"/>
      <c r="Y187" s="111"/>
    </row>
    <row r="188" spans="1:25" customFormat="1" ht="22.5" x14ac:dyDescent="0.25">
      <c r="A188" s="115" t="s">
        <v>417</v>
      </c>
      <c r="B188" s="117" t="s">
        <v>611</v>
      </c>
      <c r="C188" s="116" t="s">
        <v>419</v>
      </c>
      <c r="D188" s="115" t="s">
        <v>147</v>
      </c>
      <c r="E188" s="114"/>
      <c r="F188" s="113" t="s">
        <v>663</v>
      </c>
      <c r="X188" s="112"/>
      <c r="Y188" s="111"/>
    </row>
    <row r="189" spans="1:25" customFormat="1" ht="15" x14ac:dyDescent="0.25">
      <c r="A189" s="232" t="s">
        <v>428</v>
      </c>
      <c r="B189" s="232"/>
      <c r="C189" s="232"/>
      <c r="D189" s="232"/>
      <c r="E189" s="232"/>
      <c r="F189" s="232"/>
      <c r="X189" s="112" t="s">
        <v>428</v>
      </c>
      <c r="Y189" s="111"/>
    </row>
    <row r="190" spans="1:25" customFormat="1" ht="22.5" x14ac:dyDescent="0.25">
      <c r="A190" s="115" t="s">
        <v>429</v>
      </c>
      <c r="B190" s="117" t="s">
        <v>650</v>
      </c>
      <c r="C190" s="116" t="s">
        <v>407</v>
      </c>
      <c r="D190" s="115" t="s">
        <v>408</v>
      </c>
      <c r="E190" s="114"/>
      <c r="F190" s="113" t="s">
        <v>662</v>
      </c>
      <c r="X190" s="112"/>
      <c r="Y190" s="111"/>
    </row>
    <row r="191" spans="1:25" customFormat="1" ht="15" x14ac:dyDescent="0.25">
      <c r="A191" s="122"/>
      <c r="B191" s="121" t="s">
        <v>580</v>
      </c>
      <c r="C191" s="120" t="s">
        <v>581</v>
      </c>
      <c r="D191" s="119" t="s">
        <v>147</v>
      </c>
      <c r="E191" s="118" t="s">
        <v>648</v>
      </c>
      <c r="F191" s="118" t="s">
        <v>661</v>
      </c>
      <c r="X191" s="112"/>
      <c r="Y191" s="111"/>
    </row>
    <row r="192" spans="1:25" customFormat="1" ht="15" x14ac:dyDescent="0.25">
      <c r="A192" s="122"/>
      <c r="B192" s="121" t="s">
        <v>595</v>
      </c>
      <c r="C192" s="120" t="s">
        <v>596</v>
      </c>
      <c r="D192" s="119" t="s">
        <v>597</v>
      </c>
      <c r="E192" s="118" t="s">
        <v>646</v>
      </c>
      <c r="F192" s="118" t="s">
        <v>660</v>
      </c>
      <c r="X192" s="112"/>
      <c r="Y192" s="111"/>
    </row>
    <row r="193" spans="1:25" customFormat="1" ht="22.5" x14ac:dyDescent="0.25">
      <c r="A193" s="122"/>
      <c r="B193" s="121" t="s">
        <v>600</v>
      </c>
      <c r="C193" s="120" t="s">
        <v>601</v>
      </c>
      <c r="D193" s="119" t="s">
        <v>147</v>
      </c>
      <c r="E193" s="118" t="s">
        <v>644</v>
      </c>
      <c r="F193" s="118" t="s">
        <v>659</v>
      </c>
      <c r="X193" s="112"/>
      <c r="Y193" s="111"/>
    </row>
    <row r="194" spans="1:25" customFormat="1" ht="15" x14ac:dyDescent="0.25">
      <c r="A194" s="115" t="s">
        <v>433</v>
      </c>
      <c r="B194" s="117" t="s">
        <v>610</v>
      </c>
      <c r="C194" s="116" t="s">
        <v>415</v>
      </c>
      <c r="D194" s="115" t="s">
        <v>147</v>
      </c>
      <c r="E194" s="114"/>
      <c r="F194" s="113" t="s">
        <v>658</v>
      </c>
      <c r="X194" s="112"/>
      <c r="Y194" s="111"/>
    </row>
    <row r="195" spans="1:25" customFormat="1" ht="22.5" x14ac:dyDescent="0.25">
      <c r="A195" s="115" t="s">
        <v>435</v>
      </c>
      <c r="B195" s="117" t="s">
        <v>611</v>
      </c>
      <c r="C195" s="116" t="s">
        <v>419</v>
      </c>
      <c r="D195" s="115" t="s">
        <v>147</v>
      </c>
      <c r="E195" s="114"/>
      <c r="F195" s="113" t="s">
        <v>657</v>
      </c>
      <c r="X195" s="112"/>
      <c r="Y195" s="111"/>
    </row>
    <row r="196" spans="1:25" customFormat="1" ht="15" x14ac:dyDescent="0.25">
      <c r="A196" s="232" t="s">
        <v>444</v>
      </c>
      <c r="B196" s="232"/>
      <c r="C196" s="232"/>
      <c r="D196" s="232"/>
      <c r="E196" s="232"/>
      <c r="F196" s="232"/>
      <c r="X196" s="112" t="s">
        <v>444</v>
      </c>
      <c r="Y196" s="111"/>
    </row>
    <row r="197" spans="1:25" customFormat="1" ht="22.5" x14ac:dyDescent="0.25">
      <c r="A197" s="115" t="s">
        <v>445</v>
      </c>
      <c r="B197" s="117" t="s">
        <v>650</v>
      </c>
      <c r="C197" s="116" t="s">
        <v>407</v>
      </c>
      <c r="D197" s="115" t="s">
        <v>408</v>
      </c>
      <c r="E197" s="114"/>
      <c r="F197" s="113" t="s">
        <v>656</v>
      </c>
      <c r="X197" s="112"/>
      <c r="Y197" s="111"/>
    </row>
    <row r="198" spans="1:25" customFormat="1" ht="15" x14ac:dyDescent="0.25">
      <c r="A198" s="122"/>
      <c r="B198" s="121" t="s">
        <v>580</v>
      </c>
      <c r="C198" s="120" t="s">
        <v>581</v>
      </c>
      <c r="D198" s="119" t="s">
        <v>147</v>
      </c>
      <c r="E198" s="118" t="s">
        <v>648</v>
      </c>
      <c r="F198" s="118" t="s">
        <v>655</v>
      </c>
      <c r="X198" s="112"/>
      <c r="Y198" s="111"/>
    </row>
    <row r="199" spans="1:25" customFormat="1" ht="15" x14ac:dyDescent="0.25">
      <c r="A199" s="122"/>
      <c r="B199" s="121" t="s">
        <v>595</v>
      </c>
      <c r="C199" s="120" t="s">
        <v>596</v>
      </c>
      <c r="D199" s="119" t="s">
        <v>597</v>
      </c>
      <c r="E199" s="118" t="s">
        <v>646</v>
      </c>
      <c r="F199" s="118" t="s">
        <v>654</v>
      </c>
      <c r="X199" s="112"/>
      <c r="Y199" s="111"/>
    </row>
    <row r="200" spans="1:25" customFormat="1" ht="22.5" x14ac:dyDescent="0.25">
      <c r="A200" s="122"/>
      <c r="B200" s="121" t="s">
        <v>600</v>
      </c>
      <c r="C200" s="120" t="s">
        <v>601</v>
      </c>
      <c r="D200" s="119" t="s">
        <v>147</v>
      </c>
      <c r="E200" s="118" t="s">
        <v>644</v>
      </c>
      <c r="F200" s="118" t="s">
        <v>653</v>
      </c>
      <c r="X200" s="112"/>
      <c r="Y200" s="111"/>
    </row>
    <row r="201" spans="1:25" customFormat="1" ht="15" x14ac:dyDescent="0.25">
      <c r="A201" s="115" t="s">
        <v>449</v>
      </c>
      <c r="B201" s="117" t="s">
        <v>610</v>
      </c>
      <c r="C201" s="116" t="s">
        <v>415</v>
      </c>
      <c r="D201" s="115" t="s">
        <v>147</v>
      </c>
      <c r="E201" s="114"/>
      <c r="F201" s="113" t="s">
        <v>652</v>
      </c>
      <c r="X201" s="112"/>
      <c r="Y201" s="111"/>
    </row>
    <row r="202" spans="1:25" customFormat="1" ht="22.5" x14ac:dyDescent="0.25">
      <c r="A202" s="115" t="s">
        <v>451</v>
      </c>
      <c r="B202" s="117" t="s">
        <v>611</v>
      </c>
      <c r="C202" s="116" t="s">
        <v>419</v>
      </c>
      <c r="D202" s="115" t="s">
        <v>147</v>
      </c>
      <c r="E202" s="114"/>
      <c r="F202" s="113" t="s">
        <v>651</v>
      </c>
      <c r="X202" s="112"/>
      <c r="Y202" s="111"/>
    </row>
    <row r="203" spans="1:25" customFormat="1" ht="15" x14ac:dyDescent="0.25">
      <c r="A203" s="232" t="s">
        <v>460</v>
      </c>
      <c r="B203" s="232"/>
      <c r="C203" s="232"/>
      <c r="D203" s="232"/>
      <c r="E203" s="232"/>
      <c r="F203" s="232"/>
      <c r="X203" s="112" t="s">
        <v>460</v>
      </c>
      <c r="Y203" s="111"/>
    </row>
    <row r="204" spans="1:25" customFormat="1" ht="22.5" x14ac:dyDescent="0.25">
      <c r="A204" s="115" t="s">
        <v>461</v>
      </c>
      <c r="B204" s="117" t="s">
        <v>650</v>
      </c>
      <c r="C204" s="116" t="s">
        <v>407</v>
      </c>
      <c r="D204" s="115" t="s">
        <v>408</v>
      </c>
      <c r="E204" s="114"/>
      <c r="F204" s="113" t="s">
        <v>649</v>
      </c>
      <c r="X204" s="112"/>
      <c r="Y204" s="111"/>
    </row>
    <row r="205" spans="1:25" customFormat="1" ht="15" x14ac:dyDescent="0.25">
      <c r="A205" s="122"/>
      <c r="B205" s="121" t="s">
        <v>580</v>
      </c>
      <c r="C205" s="120" t="s">
        <v>581</v>
      </c>
      <c r="D205" s="119" t="s">
        <v>147</v>
      </c>
      <c r="E205" s="118" t="s">
        <v>648</v>
      </c>
      <c r="F205" s="118" t="s">
        <v>647</v>
      </c>
      <c r="X205" s="112"/>
      <c r="Y205" s="111"/>
    </row>
    <row r="206" spans="1:25" customFormat="1" ht="15" x14ac:dyDescent="0.25">
      <c r="A206" s="122"/>
      <c r="B206" s="121" t="s">
        <v>595</v>
      </c>
      <c r="C206" s="120" t="s">
        <v>596</v>
      </c>
      <c r="D206" s="119" t="s">
        <v>597</v>
      </c>
      <c r="E206" s="118" t="s">
        <v>646</v>
      </c>
      <c r="F206" s="118" t="s">
        <v>645</v>
      </c>
      <c r="X206" s="112"/>
      <c r="Y206" s="111"/>
    </row>
    <row r="207" spans="1:25" customFormat="1" ht="22.5" x14ac:dyDescent="0.25">
      <c r="A207" s="122"/>
      <c r="B207" s="121" t="s">
        <v>600</v>
      </c>
      <c r="C207" s="120" t="s">
        <v>601</v>
      </c>
      <c r="D207" s="119" t="s">
        <v>147</v>
      </c>
      <c r="E207" s="118" t="s">
        <v>644</v>
      </c>
      <c r="F207" s="118" t="s">
        <v>643</v>
      </c>
      <c r="X207" s="112"/>
      <c r="Y207" s="111"/>
    </row>
    <row r="208" spans="1:25" customFormat="1" ht="15" x14ac:dyDescent="0.25">
      <c r="A208" s="115" t="s">
        <v>465</v>
      </c>
      <c r="B208" s="117" t="s">
        <v>610</v>
      </c>
      <c r="C208" s="116" t="s">
        <v>415</v>
      </c>
      <c r="D208" s="115" t="s">
        <v>147</v>
      </c>
      <c r="E208" s="114"/>
      <c r="F208" s="113" t="s">
        <v>642</v>
      </c>
      <c r="X208" s="112"/>
      <c r="Y208" s="111"/>
    </row>
    <row r="209" spans="1:25" customFormat="1" ht="22.5" x14ac:dyDescent="0.25">
      <c r="A209" s="115" t="s">
        <v>467</v>
      </c>
      <c r="B209" s="117" t="s">
        <v>611</v>
      </c>
      <c r="C209" s="116" t="s">
        <v>419</v>
      </c>
      <c r="D209" s="115" t="s">
        <v>147</v>
      </c>
      <c r="E209" s="114"/>
      <c r="F209" s="113" t="s">
        <v>641</v>
      </c>
      <c r="X209" s="112"/>
      <c r="Y209" s="111"/>
    </row>
    <row r="210" spans="1:25" customFormat="1" ht="15" x14ac:dyDescent="0.25">
      <c r="A210" s="232" t="s">
        <v>476</v>
      </c>
      <c r="B210" s="232"/>
      <c r="C210" s="232"/>
      <c r="D210" s="232"/>
      <c r="E210" s="232"/>
      <c r="F210" s="232"/>
      <c r="X210" s="112" t="s">
        <v>476</v>
      </c>
      <c r="Y210" s="111"/>
    </row>
    <row r="211" spans="1:25" customFormat="1" ht="15" x14ac:dyDescent="0.25">
      <c r="A211" s="115" t="s">
        <v>477</v>
      </c>
      <c r="B211" s="117"/>
      <c r="C211" s="116" t="s">
        <v>478</v>
      </c>
      <c r="D211" s="115" t="s">
        <v>147</v>
      </c>
      <c r="E211" s="114"/>
      <c r="F211" s="113" t="s">
        <v>639</v>
      </c>
      <c r="X211" s="112"/>
      <c r="Y211" s="111"/>
    </row>
    <row r="212" spans="1:25" customFormat="1" ht="22.5" x14ac:dyDescent="0.25">
      <c r="A212" s="115" t="s">
        <v>479</v>
      </c>
      <c r="B212" s="117" t="s">
        <v>628</v>
      </c>
      <c r="C212" s="116" t="s">
        <v>481</v>
      </c>
      <c r="D212" s="115" t="s">
        <v>47</v>
      </c>
      <c r="E212" s="114"/>
      <c r="F212" s="113" t="s">
        <v>639</v>
      </c>
      <c r="X212" s="112"/>
      <c r="Y212" s="111"/>
    </row>
    <row r="213" spans="1:25" customFormat="1" ht="78.75" x14ac:dyDescent="0.25">
      <c r="A213" s="115" t="s">
        <v>482</v>
      </c>
      <c r="B213" s="117" t="s">
        <v>622</v>
      </c>
      <c r="C213" s="116" t="s">
        <v>484</v>
      </c>
      <c r="D213" s="115" t="s">
        <v>47</v>
      </c>
      <c r="E213" s="114"/>
      <c r="F213" s="113" t="s">
        <v>640</v>
      </c>
      <c r="X213" s="112"/>
      <c r="Y213" s="111"/>
    </row>
    <row r="214" spans="1:25" customFormat="1" ht="78.75" x14ac:dyDescent="0.25">
      <c r="A214" s="115" t="s">
        <v>485</v>
      </c>
      <c r="B214" s="117" t="s">
        <v>623</v>
      </c>
      <c r="C214" s="116" t="s">
        <v>487</v>
      </c>
      <c r="D214" s="115" t="s">
        <v>47</v>
      </c>
      <c r="E214" s="114"/>
      <c r="F214" s="113" t="s">
        <v>639</v>
      </c>
      <c r="X214" s="112"/>
      <c r="Y214" s="111"/>
    </row>
    <row r="215" spans="1:25" customFormat="1" ht="22.5" x14ac:dyDescent="0.25">
      <c r="A215" s="115" t="s">
        <v>488</v>
      </c>
      <c r="B215" s="117" t="s">
        <v>629</v>
      </c>
      <c r="C215" s="116" t="s">
        <v>490</v>
      </c>
      <c r="D215" s="115" t="s">
        <v>47</v>
      </c>
      <c r="E215" s="114"/>
      <c r="F215" s="113" t="s">
        <v>639</v>
      </c>
      <c r="X215" s="112"/>
      <c r="Y215" s="111"/>
    </row>
    <row r="216" spans="1:25" customFormat="1" ht="15" x14ac:dyDescent="0.25">
      <c r="A216" s="115" t="s">
        <v>491</v>
      </c>
      <c r="B216" s="117"/>
      <c r="C216" s="116" t="s">
        <v>492</v>
      </c>
      <c r="D216" s="115" t="s">
        <v>147</v>
      </c>
      <c r="E216" s="114"/>
      <c r="F216" s="113" t="s">
        <v>637</v>
      </c>
      <c r="X216" s="112"/>
      <c r="Y216" s="111"/>
    </row>
    <row r="217" spans="1:25" customFormat="1" ht="33.75" x14ac:dyDescent="0.25">
      <c r="A217" s="115" t="s">
        <v>494</v>
      </c>
      <c r="B217" s="117" t="s">
        <v>625</v>
      </c>
      <c r="C217" s="116" t="s">
        <v>496</v>
      </c>
      <c r="D217" s="115" t="s">
        <v>47</v>
      </c>
      <c r="E217" s="114"/>
      <c r="F217" s="113" t="s">
        <v>638</v>
      </c>
      <c r="X217" s="112"/>
      <c r="Y217" s="111"/>
    </row>
    <row r="218" spans="1:25" customFormat="1" ht="33.75" x14ac:dyDescent="0.25">
      <c r="A218" s="115" t="s">
        <v>497</v>
      </c>
      <c r="B218" s="117" t="s">
        <v>626</v>
      </c>
      <c r="C218" s="116" t="s">
        <v>499</v>
      </c>
      <c r="D218" s="115" t="s">
        <v>47</v>
      </c>
      <c r="E218" s="114"/>
      <c r="F218" s="113" t="s">
        <v>637</v>
      </c>
      <c r="X218" s="112"/>
      <c r="Y218" s="111"/>
    </row>
    <row r="219" spans="1:25" customFormat="1" ht="15" x14ac:dyDescent="0.25">
      <c r="A219" s="115" t="s">
        <v>500</v>
      </c>
      <c r="B219" s="117"/>
      <c r="C219" s="116" t="s">
        <v>501</v>
      </c>
      <c r="D219" s="115" t="s">
        <v>147</v>
      </c>
      <c r="E219" s="114"/>
      <c r="F219" s="113" t="s">
        <v>635</v>
      </c>
      <c r="X219" s="112"/>
      <c r="Y219" s="111"/>
    </row>
    <row r="220" spans="1:25" customFormat="1" ht="22.5" x14ac:dyDescent="0.25">
      <c r="A220" s="115" t="s">
        <v>503</v>
      </c>
      <c r="B220" s="117" t="s">
        <v>628</v>
      </c>
      <c r="C220" s="116" t="s">
        <v>481</v>
      </c>
      <c r="D220" s="115" t="s">
        <v>47</v>
      </c>
      <c r="E220" s="114"/>
      <c r="F220" s="113" t="s">
        <v>635</v>
      </c>
      <c r="X220" s="112"/>
      <c r="Y220" s="111"/>
    </row>
    <row r="221" spans="1:25" customFormat="1" ht="78.75" x14ac:dyDescent="0.25">
      <c r="A221" s="115" t="s">
        <v>504</v>
      </c>
      <c r="B221" s="117" t="s">
        <v>622</v>
      </c>
      <c r="C221" s="116" t="s">
        <v>484</v>
      </c>
      <c r="D221" s="115" t="s">
        <v>47</v>
      </c>
      <c r="E221" s="114"/>
      <c r="F221" s="113" t="s">
        <v>636</v>
      </c>
      <c r="X221" s="112"/>
      <c r="Y221" s="111"/>
    </row>
    <row r="222" spans="1:25" customFormat="1" ht="78.75" x14ac:dyDescent="0.25">
      <c r="A222" s="115" t="s">
        <v>505</v>
      </c>
      <c r="B222" s="117" t="s">
        <v>623</v>
      </c>
      <c r="C222" s="116" t="s">
        <v>487</v>
      </c>
      <c r="D222" s="115" t="s">
        <v>47</v>
      </c>
      <c r="E222" s="114"/>
      <c r="F222" s="113" t="s">
        <v>635</v>
      </c>
      <c r="X222" s="112"/>
      <c r="Y222" s="111"/>
    </row>
    <row r="223" spans="1:25" customFormat="1" ht="22.5" x14ac:dyDescent="0.25">
      <c r="A223" s="115" t="s">
        <v>506</v>
      </c>
      <c r="B223" s="117" t="s">
        <v>629</v>
      </c>
      <c r="C223" s="116" t="s">
        <v>490</v>
      </c>
      <c r="D223" s="115" t="s">
        <v>47</v>
      </c>
      <c r="E223" s="114"/>
      <c r="F223" s="113" t="s">
        <v>635</v>
      </c>
      <c r="X223" s="112"/>
      <c r="Y223" s="111"/>
    </row>
    <row r="224" spans="1:25" customFormat="1" ht="13.5" customHeight="1" x14ac:dyDescent="0.25">
      <c r="A224" s="107"/>
      <c r="B224" s="110"/>
      <c r="C224" s="109"/>
      <c r="D224" s="108"/>
      <c r="E224" s="107"/>
      <c r="F224" s="106"/>
    </row>
    <row r="225" spans="1:25" s="96" customFormat="1" ht="12.75" customHeight="1" x14ac:dyDescent="0.25">
      <c r="A225" s="237" t="s">
        <v>634</v>
      </c>
      <c r="B225" s="237"/>
      <c r="C225" s="237"/>
      <c r="D225" s="237"/>
      <c r="E225" s="237"/>
      <c r="F225" s="237"/>
      <c r="G225"/>
      <c r="H225"/>
      <c r="I225"/>
      <c r="J225"/>
      <c r="K225"/>
      <c r="L225"/>
      <c r="M225"/>
      <c r="N225"/>
      <c r="O225" s="103"/>
      <c r="P225" s="103"/>
      <c r="Q225" s="104"/>
      <c r="R225" s="104"/>
      <c r="S225" s="103"/>
      <c r="T225" s="103"/>
      <c r="U225" s="103"/>
      <c r="V225" s="103"/>
      <c r="W225" s="103"/>
      <c r="X225" s="102"/>
      <c r="Y225" s="102"/>
    </row>
    <row r="226" spans="1:25" s="96" customFormat="1" ht="12.75" customHeight="1" x14ac:dyDescent="0.25">
      <c r="A226" s="236" t="s">
        <v>630</v>
      </c>
      <c r="B226" s="236"/>
      <c r="C226" s="236"/>
      <c r="D226" s="236"/>
      <c r="E226" s="236"/>
      <c r="F226" s="236"/>
      <c r="G226"/>
      <c r="H226"/>
      <c r="I226"/>
      <c r="J226"/>
      <c r="K226"/>
      <c r="L226"/>
      <c r="M226"/>
      <c r="N226"/>
      <c r="O226" s="103"/>
      <c r="P226" s="103"/>
      <c r="Q226" s="104"/>
      <c r="R226" s="104"/>
      <c r="S226" s="103"/>
      <c r="T226" s="103"/>
      <c r="U226" s="103"/>
      <c r="V226" s="103"/>
      <c r="W226" s="103"/>
      <c r="X226" s="102"/>
      <c r="Y226" s="102"/>
    </row>
    <row r="227" spans="1:25" s="96" customFormat="1" ht="13.5" customHeight="1" x14ac:dyDescent="0.25">
      <c r="A227" s="105"/>
      <c r="B227" s="105"/>
      <c r="C227"/>
      <c r="D227" s="105"/>
      <c r="E227" s="105"/>
      <c r="F227" s="105"/>
      <c r="G227"/>
      <c r="H227"/>
      <c r="I227"/>
      <c r="J227"/>
      <c r="K227"/>
      <c r="L227"/>
      <c r="M227"/>
      <c r="N227"/>
      <c r="O227" s="103"/>
      <c r="P227" s="103"/>
      <c r="Q227" s="104"/>
      <c r="R227" s="104"/>
      <c r="S227" s="103"/>
      <c r="T227" s="103"/>
      <c r="U227" s="103"/>
      <c r="V227" s="103"/>
      <c r="W227" s="103"/>
      <c r="X227" s="102"/>
      <c r="Y227" s="102"/>
    </row>
    <row r="228" spans="1:25" s="96" customFormat="1" ht="12.75" customHeight="1" x14ac:dyDescent="0.25">
      <c r="A228" s="237" t="s">
        <v>633</v>
      </c>
      <c r="B228" s="237"/>
      <c r="C228" s="237"/>
      <c r="D228" s="237"/>
      <c r="E228" s="237"/>
      <c r="F228" s="237"/>
      <c r="G228"/>
      <c r="H228"/>
      <c r="I228"/>
      <c r="J228"/>
      <c r="K228"/>
      <c r="L228"/>
      <c r="M228"/>
      <c r="N228"/>
      <c r="O228" s="103"/>
      <c r="P228" s="103"/>
      <c r="Q228" s="104"/>
      <c r="R228" s="104"/>
      <c r="S228" s="103"/>
      <c r="T228" s="103"/>
      <c r="U228" s="103"/>
      <c r="V228" s="103"/>
      <c r="W228" s="103"/>
      <c r="X228" s="102"/>
      <c r="Y228" s="102"/>
    </row>
    <row r="229" spans="1:25" s="96" customFormat="1" ht="12.75" customHeight="1" x14ac:dyDescent="0.25">
      <c r="A229" s="236" t="s">
        <v>630</v>
      </c>
      <c r="B229" s="236"/>
      <c r="C229" s="236"/>
      <c r="D229" s="236"/>
      <c r="E229" s="236"/>
      <c r="F229" s="236"/>
      <c r="G229"/>
      <c r="H229"/>
      <c r="I229"/>
      <c r="J229"/>
      <c r="K229"/>
      <c r="L229"/>
      <c r="M229"/>
      <c r="N229"/>
      <c r="O229" s="103"/>
      <c r="P229" s="103"/>
      <c r="Q229" s="104"/>
      <c r="R229" s="104"/>
      <c r="S229" s="103"/>
      <c r="T229" s="103"/>
      <c r="U229" s="103"/>
      <c r="V229" s="103"/>
      <c r="W229" s="103"/>
      <c r="X229" s="102"/>
      <c r="Y229" s="102"/>
    </row>
    <row r="230" spans="1:25" s="96" customFormat="1" ht="13.5" customHeight="1" x14ac:dyDescent="0.25">
      <c r="A230" s="105"/>
      <c r="B230" s="105"/>
      <c r="C230"/>
      <c r="D230" s="105"/>
      <c r="E230" s="105"/>
      <c r="F230" s="105"/>
      <c r="G230"/>
      <c r="H230"/>
      <c r="I230"/>
      <c r="J230"/>
      <c r="K230"/>
      <c r="L230"/>
      <c r="M230"/>
      <c r="N230"/>
      <c r="O230" s="103"/>
      <c r="P230" s="103"/>
      <c r="Q230" s="104"/>
      <c r="R230" s="104"/>
      <c r="S230" s="103"/>
      <c r="T230" s="103"/>
      <c r="U230" s="103"/>
      <c r="V230" s="103"/>
      <c r="W230" s="103"/>
      <c r="X230" s="102"/>
      <c r="Y230" s="102"/>
    </row>
    <row r="231" spans="1:25" s="96" customFormat="1" ht="12.75" customHeight="1" x14ac:dyDescent="0.25">
      <c r="A231" s="237" t="s">
        <v>632</v>
      </c>
      <c r="B231" s="237"/>
      <c r="C231" s="237"/>
      <c r="D231" s="237"/>
      <c r="E231" s="237"/>
      <c r="F231" s="237"/>
      <c r="G231"/>
      <c r="H231"/>
      <c r="I231"/>
      <c r="J231"/>
      <c r="K231"/>
      <c r="L231"/>
      <c r="M231"/>
      <c r="N231"/>
      <c r="O231" s="103"/>
      <c r="P231" s="103"/>
      <c r="Q231" s="104"/>
      <c r="R231" s="104"/>
      <c r="S231" s="103"/>
      <c r="T231" s="103"/>
      <c r="U231" s="103"/>
      <c r="V231" s="103"/>
      <c r="W231" s="103"/>
      <c r="X231" s="102"/>
      <c r="Y231" s="102"/>
    </row>
    <row r="232" spans="1:25" s="96" customFormat="1" ht="12.75" customHeight="1" x14ac:dyDescent="0.25">
      <c r="A232" s="236" t="s">
        <v>630</v>
      </c>
      <c r="B232" s="236"/>
      <c r="C232" s="236"/>
      <c r="D232" s="236"/>
      <c r="E232" s="236"/>
      <c r="F232" s="236"/>
      <c r="G232"/>
      <c r="H232"/>
      <c r="I232"/>
      <c r="J232"/>
      <c r="K232"/>
      <c r="L232"/>
      <c r="M232"/>
      <c r="N232"/>
      <c r="O232" s="103"/>
      <c r="P232" s="103"/>
      <c r="Q232" s="104"/>
      <c r="R232" s="104"/>
      <c r="S232" s="103"/>
      <c r="T232" s="103"/>
      <c r="U232" s="103"/>
      <c r="V232" s="103"/>
      <c r="W232" s="103"/>
      <c r="X232" s="102"/>
      <c r="Y232" s="102"/>
    </row>
    <row r="233" spans="1:25" s="96" customFormat="1" ht="13.5" customHeight="1" x14ac:dyDescent="0.25">
      <c r="A233" s="105"/>
      <c r="B233" s="105"/>
      <c r="C233"/>
      <c r="D233" s="105"/>
      <c r="E233" s="105"/>
      <c r="F233" s="105"/>
      <c r="G233"/>
      <c r="H233"/>
      <c r="I233"/>
      <c r="J233"/>
      <c r="K233"/>
      <c r="L233"/>
      <c r="M233"/>
      <c r="N233"/>
      <c r="O233" s="103"/>
      <c r="P233" s="103"/>
      <c r="Q233" s="104"/>
      <c r="R233" s="104"/>
      <c r="S233" s="103"/>
      <c r="T233" s="103"/>
      <c r="U233" s="103"/>
      <c r="V233" s="103"/>
      <c r="W233" s="103"/>
      <c r="X233" s="102"/>
      <c r="Y233" s="102"/>
    </row>
    <row r="234" spans="1:25" s="96" customFormat="1" ht="12.75" customHeight="1" x14ac:dyDescent="0.25">
      <c r="A234" s="237" t="s">
        <v>631</v>
      </c>
      <c r="B234" s="237"/>
      <c r="C234" s="237"/>
      <c r="D234" s="237"/>
      <c r="E234" s="237"/>
      <c r="F234" s="237"/>
      <c r="G234"/>
      <c r="H234"/>
      <c r="I234"/>
      <c r="J234"/>
      <c r="K234"/>
      <c r="L234"/>
      <c r="M234"/>
      <c r="N234"/>
      <c r="O234" s="103"/>
      <c r="P234" s="103"/>
      <c r="Q234" s="104"/>
      <c r="R234" s="104"/>
      <c r="S234" s="103"/>
      <c r="T234" s="103"/>
      <c r="U234" s="103"/>
      <c r="V234" s="103"/>
      <c r="W234" s="103"/>
      <c r="X234" s="102"/>
      <c r="Y234" s="102"/>
    </row>
    <row r="235" spans="1:25" s="96" customFormat="1" ht="12.75" customHeight="1" x14ac:dyDescent="0.25">
      <c r="A235" s="236" t="s">
        <v>630</v>
      </c>
      <c r="B235" s="236"/>
      <c r="C235" s="236"/>
      <c r="D235" s="236"/>
      <c r="E235" s="236"/>
      <c r="F235" s="236"/>
      <c r="G235"/>
      <c r="H235"/>
      <c r="I235"/>
      <c r="J235"/>
      <c r="K235"/>
      <c r="L235"/>
      <c r="M235"/>
      <c r="N235"/>
      <c r="O235" s="103"/>
      <c r="P235" s="103"/>
      <c r="Q235" s="104"/>
      <c r="R235" s="104"/>
      <c r="S235" s="103"/>
      <c r="T235" s="103"/>
      <c r="U235" s="103"/>
      <c r="V235" s="103"/>
      <c r="W235" s="103"/>
      <c r="X235" s="102"/>
      <c r="Y235" s="102"/>
    </row>
    <row r="236" spans="1:25" s="96" customFormat="1" ht="13.5" customHeight="1" x14ac:dyDescent="0.25">
      <c r="A236" s="105"/>
      <c r="B236" s="105"/>
      <c r="C236"/>
      <c r="D236" s="105"/>
      <c r="E236" s="105"/>
      <c r="F236" s="105"/>
      <c r="G236"/>
      <c r="H236"/>
      <c r="I236"/>
      <c r="J236"/>
      <c r="K236"/>
      <c r="L236"/>
      <c r="M236"/>
      <c r="N236"/>
      <c r="O236" s="103"/>
      <c r="P236" s="103"/>
      <c r="Q236" s="104"/>
      <c r="R236" s="104"/>
      <c r="S236" s="103"/>
      <c r="T236" s="103"/>
      <c r="U236" s="103"/>
      <c r="V236" s="103"/>
      <c r="W236" s="103"/>
      <c r="X236" s="102"/>
      <c r="Y236" s="102"/>
    </row>
    <row r="237" spans="1:25" customFormat="1" ht="15" x14ac:dyDescent="0.25">
      <c r="A237" s="101"/>
      <c r="B237" s="101"/>
      <c r="D237" s="101"/>
      <c r="E237" s="101"/>
      <c r="F237" s="101"/>
    </row>
  </sheetData>
  <mergeCells count="36">
    <mergeCell ref="A203:F203"/>
    <mergeCell ref="A210:F210"/>
    <mergeCell ref="A225:F225"/>
    <mergeCell ref="A226:F226"/>
    <mergeCell ref="A228:F228"/>
    <mergeCell ref="A229:F229"/>
    <mergeCell ref="A231:F231"/>
    <mergeCell ref="A232:F232"/>
    <mergeCell ref="A234:F234"/>
    <mergeCell ref="A235:F235"/>
    <mergeCell ref="A176:F176"/>
    <mergeCell ref="A182:F182"/>
    <mergeCell ref="A189:F189"/>
    <mergeCell ref="A196:F196"/>
    <mergeCell ref="A69:F69"/>
    <mergeCell ref="A89:F89"/>
    <mergeCell ref="A109:F109"/>
    <mergeCell ref="A129:F129"/>
    <mergeCell ref="A148:F148"/>
    <mergeCell ref="A14:A15"/>
    <mergeCell ref="B14:B15"/>
    <mergeCell ref="C14:C15"/>
    <mergeCell ref="D14:D15"/>
    <mergeCell ref="A168:F168"/>
    <mergeCell ref="A17:F17"/>
    <mergeCell ref="A21:F21"/>
    <mergeCell ref="A22:F22"/>
    <mergeCell ref="A29:F29"/>
    <mergeCell ref="A49:F49"/>
    <mergeCell ref="E14:F14"/>
    <mergeCell ref="C1:D1"/>
    <mergeCell ref="C2:D2"/>
    <mergeCell ref="C5:D5"/>
    <mergeCell ref="C7:D7"/>
    <mergeCell ref="C8:D8"/>
    <mergeCell ref="B10:F10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B390-3C4B-4BA5-8307-27F2ED90D7F6}">
  <sheetPr>
    <pageSetUpPr fitToPage="1"/>
  </sheetPr>
  <dimension ref="A1:W73"/>
  <sheetViews>
    <sheetView workbookViewId="0">
      <selection activeCell="D93" sqref="D93"/>
    </sheetView>
  </sheetViews>
  <sheetFormatPr defaultColWidth="9.140625" defaultRowHeight="11.25" customHeight="1" x14ac:dyDescent="0.2"/>
  <cols>
    <col min="1" max="1" width="6.140625" style="97" customWidth="1"/>
    <col min="2" max="2" width="20.85546875" style="97" customWidth="1"/>
    <col min="3" max="3" width="49.42578125" style="97" customWidth="1"/>
    <col min="4" max="4" width="11" style="97" customWidth="1"/>
    <col min="5" max="5" width="13.5703125" style="97" customWidth="1"/>
    <col min="6" max="6" width="0" style="97" hidden="1" customWidth="1"/>
    <col min="7" max="12" width="9.140625" style="97"/>
    <col min="13" max="21" width="74" style="98" hidden="1" customWidth="1"/>
    <col min="22" max="23" width="101" style="99" hidden="1" customWidth="1"/>
    <col min="24" max="16384" width="9.140625" style="97"/>
  </cols>
  <sheetData>
    <row r="1" spans="1:23" customFormat="1" ht="15.75" x14ac:dyDescent="0.25">
      <c r="B1" s="82"/>
      <c r="C1" s="143" t="s">
        <v>840</v>
      </c>
      <c r="D1" s="82"/>
      <c r="E1" s="82"/>
    </row>
    <row r="2" spans="1:23" customFormat="1" ht="10.5" customHeight="1" x14ac:dyDescent="0.25">
      <c r="B2" s="82"/>
      <c r="C2" s="83"/>
      <c r="D2" s="82"/>
      <c r="E2" s="82"/>
    </row>
    <row r="3" spans="1:23" customFormat="1" ht="24" x14ac:dyDescent="0.25">
      <c r="A3" s="81"/>
      <c r="B3" s="142" t="s">
        <v>839</v>
      </c>
      <c r="C3" s="241" t="s">
        <v>0</v>
      </c>
      <c r="D3" s="241"/>
      <c r="E3" s="241"/>
      <c r="M3" s="141" t="s">
        <v>0</v>
      </c>
      <c r="N3" s="141" t="s">
        <v>1</v>
      </c>
      <c r="O3" s="141" t="s">
        <v>1</v>
      </c>
    </row>
    <row r="4" spans="1:23" customFormat="1" ht="15" x14ac:dyDescent="0.25">
      <c r="B4" s="142" t="s">
        <v>838</v>
      </c>
      <c r="C4" s="241" t="s">
        <v>837</v>
      </c>
      <c r="D4" s="241"/>
      <c r="E4" s="241"/>
      <c r="P4" s="141" t="s">
        <v>837</v>
      </c>
      <c r="Q4" s="141" t="s">
        <v>1</v>
      </c>
      <c r="R4" s="141" t="s">
        <v>1</v>
      </c>
    </row>
    <row r="5" spans="1:23" customFormat="1" ht="36" x14ac:dyDescent="0.25">
      <c r="B5" s="142" t="s">
        <v>836</v>
      </c>
      <c r="C5" s="241" t="s">
        <v>835</v>
      </c>
      <c r="D5" s="241"/>
      <c r="E5" s="241"/>
      <c r="S5" s="141" t="s">
        <v>835</v>
      </c>
      <c r="T5" s="141" t="s">
        <v>1</v>
      </c>
      <c r="U5" s="141" t="s">
        <v>1</v>
      </c>
    </row>
    <row r="6" spans="1:23" customFormat="1" ht="19.5" customHeight="1" x14ac:dyDescent="0.25">
      <c r="A6" s="82"/>
    </row>
    <row r="7" spans="1:23" customFormat="1" ht="27.75" customHeight="1" x14ac:dyDescent="0.25">
      <c r="A7" s="140" t="s">
        <v>18</v>
      </c>
      <c r="B7" s="140" t="s">
        <v>834</v>
      </c>
      <c r="C7" s="140" t="s">
        <v>833</v>
      </c>
      <c r="D7" s="140" t="s">
        <v>832</v>
      </c>
      <c r="E7" s="140" t="s">
        <v>831</v>
      </c>
    </row>
    <row r="8" spans="1:23" customFormat="1" ht="15" x14ac:dyDescent="0.25">
      <c r="A8" s="139">
        <v>1</v>
      </c>
      <c r="B8" s="139">
        <v>2</v>
      </c>
      <c r="C8" s="139">
        <v>3</v>
      </c>
      <c r="D8" s="139">
        <v>4</v>
      </c>
      <c r="E8" s="139">
        <v>5</v>
      </c>
    </row>
    <row r="9" spans="1:23" customFormat="1" ht="15" x14ac:dyDescent="0.25">
      <c r="A9" s="238" t="s">
        <v>539</v>
      </c>
      <c r="B9" s="239"/>
      <c r="C9" s="239"/>
      <c r="D9" s="239"/>
      <c r="E9" s="240"/>
      <c r="V9" s="85" t="s">
        <v>539</v>
      </c>
    </row>
    <row r="10" spans="1:23" customFormat="1" ht="15" x14ac:dyDescent="0.25">
      <c r="A10" s="238" t="s">
        <v>540</v>
      </c>
      <c r="B10" s="239"/>
      <c r="C10" s="239"/>
      <c r="D10" s="239"/>
      <c r="E10" s="240"/>
      <c r="V10" s="85"/>
      <c r="W10" s="85" t="s">
        <v>540</v>
      </c>
    </row>
    <row r="11" spans="1:23" customFormat="1" ht="22.5" x14ac:dyDescent="0.25">
      <c r="A11" s="137">
        <f>IF(F11&lt;&gt;"",COUNTA(F$1:F11),"")</f>
        <v>1</v>
      </c>
      <c r="B11" s="89" t="s">
        <v>541</v>
      </c>
      <c r="C11" s="136" t="s">
        <v>542</v>
      </c>
      <c r="D11" s="86" t="s">
        <v>543</v>
      </c>
      <c r="E11" s="87">
        <v>30.43</v>
      </c>
      <c r="F11" s="97" t="s">
        <v>544</v>
      </c>
      <c r="V11" s="85"/>
      <c r="W11" s="85"/>
    </row>
    <row r="12" spans="1:23" customFormat="1" ht="22.5" x14ac:dyDescent="0.25">
      <c r="A12" s="137">
        <f>IF(F12&lt;&gt;"",COUNTA(F$1:F12),"")</f>
        <v>2</v>
      </c>
      <c r="B12" s="89" t="s">
        <v>545</v>
      </c>
      <c r="C12" s="136" t="s">
        <v>546</v>
      </c>
      <c r="D12" s="86" t="s">
        <v>543</v>
      </c>
      <c r="E12" s="87">
        <v>4842.47</v>
      </c>
      <c r="F12" s="97" t="s">
        <v>544</v>
      </c>
      <c r="V12" s="85"/>
      <c r="W12" s="85"/>
    </row>
    <row r="13" spans="1:23" customFormat="1" ht="22.5" x14ac:dyDescent="0.25">
      <c r="A13" s="137">
        <f>IF(F13&lt;&gt;"",COUNTA(F$1:F13),"")</f>
        <v>3</v>
      </c>
      <c r="B13" s="89" t="s">
        <v>547</v>
      </c>
      <c r="C13" s="136" t="s">
        <v>548</v>
      </c>
      <c r="D13" s="86" t="s">
        <v>543</v>
      </c>
      <c r="E13" s="87">
        <v>6001.71</v>
      </c>
      <c r="F13" s="97" t="s">
        <v>544</v>
      </c>
      <c r="V13" s="85"/>
      <c r="W13" s="85"/>
    </row>
    <row r="14" spans="1:23" customFormat="1" ht="22.5" x14ac:dyDescent="0.25">
      <c r="A14" s="137">
        <f>IF(F14&lt;&gt;"",COUNTA(F$1:F14),"")</f>
        <v>4</v>
      </c>
      <c r="B14" s="89" t="s">
        <v>549</v>
      </c>
      <c r="C14" s="136" t="s">
        <v>550</v>
      </c>
      <c r="D14" s="86" t="s">
        <v>543</v>
      </c>
      <c r="E14" s="87">
        <v>593.33000000000004</v>
      </c>
      <c r="F14" s="97" t="s">
        <v>544</v>
      </c>
      <c r="V14" s="85"/>
      <c r="W14" s="85"/>
    </row>
    <row r="15" spans="1:23" customFormat="1" ht="22.5" x14ac:dyDescent="0.25">
      <c r="A15" s="137">
        <f>IF(F15&lt;&gt;"",COUNTA(F$1:F15),"")</f>
        <v>5</v>
      </c>
      <c r="B15" s="89" t="s">
        <v>551</v>
      </c>
      <c r="C15" s="136" t="s">
        <v>552</v>
      </c>
      <c r="D15" s="86" t="s">
        <v>543</v>
      </c>
      <c r="E15" s="87">
        <v>1687.18</v>
      </c>
      <c r="F15" s="97" t="s">
        <v>544</v>
      </c>
      <c r="V15" s="85"/>
      <c r="W15" s="85"/>
    </row>
    <row r="16" spans="1:23" customFormat="1" ht="22.5" x14ac:dyDescent="0.25">
      <c r="A16" s="137">
        <f>IF(F16&lt;&gt;"",COUNTA(F$1:F16),"")</f>
        <v>6</v>
      </c>
      <c r="B16" s="89" t="s">
        <v>553</v>
      </c>
      <c r="C16" s="136" t="s">
        <v>554</v>
      </c>
      <c r="D16" s="86" t="s">
        <v>543</v>
      </c>
      <c r="E16" s="87">
        <v>152.58000000000001</v>
      </c>
      <c r="F16" s="97" t="s">
        <v>544</v>
      </c>
      <c r="V16" s="85"/>
      <c r="W16" s="85"/>
    </row>
    <row r="17" spans="1:23" customFormat="1" ht="15" x14ac:dyDescent="0.25">
      <c r="A17" s="137">
        <f>IF(F17&lt;&gt;"",COUNTA(F$1:F17),"")</f>
        <v>7</v>
      </c>
      <c r="B17" s="138">
        <v>2</v>
      </c>
      <c r="C17" s="136" t="s">
        <v>555</v>
      </c>
      <c r="D17" s="86" t="s">
        <v>543</v>
      </c>
      <c r="E17" s="87">
        <v>2015.95</v>
      </c>
      <c r="F17" s="97" t="s">
        <v>544</v>
      </c>
      <c r="V17" s="85"/>
      <c r="W17" s="85"/>
    </row>
    <row r="18" spans="1:23" customFormat="1" ht="15" x14ac:dyDescent="0.25">
      <c r="A18" s="238" t="s">
        <v>556</v>
      </c>
      <c r="B18" s="239"/>
      <c r="C18" s="239"/>
      <c r="D18" s="239"/>
      <c r="E18" s="240"/>
      <c r="V18" s="85"/>
      <c r="W18" s="85" t="s">
        <v>556</v>
      </c>
    </row>
    <row r="19" spans="1:23" customFormat="1" ht="22.5" x14ac:dyDescent="0.25">
      <c r="A19" s="137">
        <f>IF(F19&lt;&gt;"",COUNTA(F$1:F19),"")</f>
        <v>8</v>
      </c>
      <c r="B19" s="89" t="s">
        <v>557</v>
      </c>
      <c r="C19" s="136" t="s">
        <v>558</v>
      </c>
      <c r="D19" s="86" t="s">
        <v>138</v>
      </c>
      <c r="E19" s="87">
        <v>8.93</v>
      </c>
      <c r="F19" s="97" t="s">
        <v>544</v>
      </c>
      <c r="V19" s="85"/>
      <c r="W19" s="85"/>
    </row>
    <row r="20" spans="1:23" customFormat="1" ht="15" x14ac:dyDescent="0.25">
      <c r="A20" s="137">
        <f>IF(F20&lt;&gt;"",COUNTA(F$1:F20),"")</f>
        <v>9</v>
      </c>
      <c r="B20" s="89" t="s">
        <v>559</v>
      </c>
      <c r="C20" s="136" t="s">
        <v>560</v>
      </c>
      <c r="D20" s="86" t="s">
        <v>138</v>
      </c>
      <c r="E20" s="87">
        <v>6.95</v>
      </c>
      <c r="F20" s="97" t="s">
        <v>544</v>
      </c>
      <c r="V20" s="85"/>
      <c r="W20" s="85"/>
    </row>
    <row r="21" spans="1:23" customFormat="1" ht="15" x14ac:dyDescent="0.25">
      <c r="A21" s="137">
        <f>IF(F21&lt;&gt;"",COUNTA(F$1:F21),"")</f>
        <v>10</v>
      </c>
      <c r="B21" s="89" t="s">
        <v>561</v>
      </c>
      <c r="C21" s="136" t="s">
        <v>562</v>
      </c>
      <c r="D21" s="86" t="s">
        <v>138</v>
      </c>
      <c r="E21" s="90">
        <v>2.6</v>
      </c>
      <c r="F21" s="97" t="s">
        <v>544</v>
      </c>
      <c r="V21" s="85"/>
      <c r="W21" s="85"/>
    </row>
    <row r="22" spans="1:23" customFormat="1" ht="22.5" x14ac:dyDescent="0.25">
      <c r="A22" s="137">
        <f>IF(F22&lt;&gt;"",COUNTA(F$1:F22),"")</f>
        <v>11</v>
      </c>
      <c r="B22" s="89" t="s">
        <v>563</v>
      </c>
      <c r="C22" s="136" t="s">
        <v>564</v>
      </c>
      <c r="D22" s="86" t="s">
        <v>138</v>
      </c>
      <c r="E22" s="87">
        <v>0.23</v>
      </c>
      <c r="F22" s="97" t="s">
        <v>544</v>
      </c>
      <c r="V22" s="85"/>
      <c r="W22" s="85"/>
    </row>
    <row r="23" spans="1:23" customFormat="1" ht="15" x14ac:dyDescent="0.25">
      <c r="A23" s="137">
        <f>IF(F23&lt;&gt;"",COUNTA(F$1:F23),"")</f>
        <v>12</v>
      </c>
      <c r="B23" s="89" t="s">
        <v>565</v>
      </c>
      <c r="C23" s="136" t="s">
        <v>566</v>
      </c>
      <c r="D23" s="86" t="s">
        <v>138</v>
      </c>
      <c r="E23" s="87">
        <v>135.99</v>
      </c>
      <c r="F23" s="97" t="s">
        <v>544</v>
      </c>
      <c r="V23" s="85"/>
      <c r="W23" s="85"/>
    </row>
    <row r="24" spans="1:23" customFormat="1" ht="33.75" x14ac:dyDescent="0.25">
      <c r="A24" s="137">
        <f>IF(F24&lt;&gt;"",COUNTA(F$1:F24),"")</f>
        <v>13</v>
      </c>
      <c r="B24" s="89" t="s">
        <v>567</v>
      </c>
      <c r="C24" s="136" t="s">
        <v>568</v>
      </c>
      <c r="D24" s="86" t="s">
        <v>138</v>
      </c>
      <c r="E24" s="87">
        <v>1847.64</v>
      </c>
      <c r="F24" s="97" t="s">
        <v>544</v>
      </c>
      <c r="V24" s="85"/>
      <c r="W24" s="85"/>
    </row>
    <row r="25" spans="1:23" customFormat="1" ht="15" x14ac:dyDescent="0.25">
      <c r="A25" s="137">
        <f>IF(F25&lt;&gt;"",COUNTA(F$1:F25),"")</f>
        <v>14</v>
      </c>
      <c r="B25" s="138">
        <v>111100</v>
      </c>
      <c r="C25" s="136" t="s">
        <v>569</v>
      </c>
      <c r="D25" s="86" t="s">
        <v>138</v>
      </c>
      <c r="E25" s="90">
        <v>215.3</v>
      </c>
      <c r="F25" s="97" t="s">
        <v>544</v>
      </c>
      <c r="V25" s="85"/>
      <c r="W25" s="85"/>
    </row>
    <row r="26" spans="1:23" customFormat="1" ht="15" x14ac:dyDescent="0.25">
      <c r="A26" s="137">
        <f>IF(F26&lt;&gt;"",COUNTA(F$1:F26),"")</f>
        <v>15</v>
      </c>
      <c r="B26" s="138">
        <v>111301</v>
      </c>
      <c r="C26" s="136" t="s">
        <v>570</v>
      </c>
      <c r="D26" s="86" t="s">
        <v>138</v>
      </c>
      <c r="E26" s="87">
        <v>8.11</v>
      </c>
      <c r="F26" s="97" t="s">
        <v>544</v>
      </c>
      <c r="V26" s="85"/>
      <c r="W26" s="85"/>
    </row>
    <row r="27" spans="1:23" customFormat="1" ht="22.5" x14ac:dyDescent="0.25">
      <c r="A27" s="137">
        <f>IF(F27&lt;&gt;"",COUNTA(F$1:F27),"")</f>
        <v>16</v>
      </c>
      <c r="B27" s="138">
        <v>330804</v>
      </c>
      <c r="C27" s="136" t="s">
        <v>571</v>
      </c>
      <c r="D27" s="86" t="s">
        <v>138</v>
      </c>
      <c r="E27" s="87">
        <v>3554.71</v>
      </c>
      <c r="F27" s="97" t="s">
        <v>544</v>
      </c>
      <c r="V27" s="85"/>
      <c r="W27" s="85"/>
    </row>
    <row r="28" spans="1:23" customFormat="1" ht="15" x14ac:dyDescent="0.25">
      <c r="A28" s="137">
        <f>IF(F28&lt;&gt;"",COUNTA(F$1:F28),"")</f>
        <v>17</v>
      </c>
      <c r="B28" s="138">
        <v>331305</v>
      </c>
      <c r="C28" s="136" t="s">
        <v>572</v>
      </c>
      <c r="D28" s="86" t="s">
        <v>138</v>
      </c>
      <c r="E28" s="87">
        <v>258.98</v>
      </c>
      <c r="F28" s="97" t="s">
        <v>544</v>
      </c>
      <c r="V28" s="85"/>
      <c r="W28" s="85"/>
    </row>
    <row r="29" spans="1:23" customFormat="1" ht="22.5" x14ac:dyDescent="0.25">
      <c r="A29" s="137">
        <f>IF(F29&lt;&gt;"",COUNTA(F$1:F29),"")</f>
        <v>18</v>
      </c>
      <c r="B29" s="138">
        <v>331410</v>
      </c>
      <c r="C29" s="136" t="s">
        <v>573</v>
      </c>
      <c r="D29" s="86" t="s">
        <v>138</v>
      </c>
      <c r="E29" s="87">
        <v>57.26</v>
      </c>
      <c r="F29" s="97" t="s">
        <v>544</v>
      </c>
      <c r="V29" s="85"/>
      <c r="W29" s="85"/>
    </row>
    <row r="30" spans="1:23" customFormat="1" ht="15" x14ac:dyDescent="0.25">
      <c r="A30" s="137">
        <f>IF(F30&lt;&gt;"",COUNTA(F$1:F30),"")</f>
        <v>19</v>
      </c>
      <c r="B30" s="138">
        <v>331532</v>
      </c>
      <c r="C30" s="136" t="s">
        <v>574</v>
      </c>
      <c r="D30" s="86" t="s">
        <v>138</v>
      </c>
      <c r="E30" s="87">
        <v>7.92</v>
      </c>
      <c r="F30" s="97" t="s">
        <v>544</v>
      </c>
      <c r="V30" s="85"/>
      <c r="W30" s="85"/>
    </row>
    <row r="31" spans="1:23" customFormat="1" ht="15" x14ac:dyDescent="0.25">
      <c r="A31" s="137">
        <f>IF(F31&lt;&gt;"",COUNTA(F$1:F31),"")</f>
        <v>20</v>
      </c>
      <c r="B31" s="138">
        <v>400001</v>
      </c>
      <c r="C31" s="136" t="s">
        <v>575</v>
      </c>
      <c r="D31" s="86" t="s">
        <v>138</v>
      </c>
      <c r="E31" s="87">
        <v>48.07</v>
      </c>
      <c r="F31" s="97" t="s">
        <v>544</v>
      </c>
      <c r="V31" s="85"/>
      <c r="W31" s="85"/>
    </row>
    <row r="32" spans="1:23" customFormat="1" ht="15" x14ac:dyDescent="0.25">
      <c r="A32" s="137">
        <f>IF(F32&lt;&gt;"",COUNTA(F$1:F32),"")</f>
        <v>21</v>
      </c>
      <c r="B32" s="89" t="s">
        <v>576</v>
      </c>
      <c r="C32" s="136" t="s">
        <v>137</v>
      </c>
      <c r="D32" s="86" t="s">
        <v>138</v>
      </c>
      <c r="E32" s="87">
        <v>152.21</v>
      </c>
      <c r="F32" s="97" t="s">
        <v>544</v>
      </c>
      <c r="V32" s="85"/>
      <c r="W32" s="85"/>
    </row>
    <row r="33" spans="1:23" customFormat="1" ht="15" x14ac:dyDescent="0.25">
      <c r="A33" s="238" t="s">
        <v>577</v>
      </c>
      <c r="B33" s="239"/>
      <c r="C33" s="239"/>
      <c r="D33" s="239"/>
      <c r="E33" s="240"/>
      <c r="V33" s="85"/>
      <c r="W33" s="85" t="s">
        <v>577</v>
      </c>
    </row>
    <row r="34" spans="1:23" customFormat="1" ht="15" x14ac:dyDescent="0.25">
      <c r="A34" s="137">
        <f>IF(F34&lt;&gt;"",COUNTA(F$1:F34),"")</f>
        <v>22</v>
      </c>
      <c r="B34" s="89"/>
      <c r="C34" s="136" t="s">
        <v>478</v>
      </c>
      <c r="D34" s="86" t="s">
        <v>147</v>
      </c>
      <c r="E34" s="87">
        <v>40.86</v>
      </c>
      <c r="F34" s="97" t="s">
        <v>544</v>
      </c>
      <c r="V34" s="85"/>
      <c r="W34" s="85"/>
    </row>
    <row r="35" spans="1:23" customFormat="1" ht="15" x14ac:dyDescent="0.25">
      <c r="A35" s="137">
        <f>IF(F35&lt;&gt;"",COUNTA(F$1:F35),"")</f>
        <v>23</v>
      </c>
      <c r="B35" s="89"/>
      <c r="C35" s="136" t="s">
        <v>492</v>
      </c>
      <c r="D35" s="86" t="s">
        <v>147</v>
      </c>
      <c r="E35" s="92">
        <v>1397.328</v>
      </c>
      <c r="F35" s="97" t="s">
        <v>544</v>
      </c>
      <c r="V35" s="85"/>
      <c r="W35" s="85"/>
    </row>
    <row r="36" spans="1:23" customFormat="1" ht="15" x14ac:dyDescent="0.25">
      <c r="A36" s="137">
        <f>IF(F36&lt;&gt;"",COUNTA(F$1:F36),"")</f>
        <v>24</v>
      </c>
      <c r="B36" s="89"/>
      <c r="C36" s="136" t="s">
        <v>501</v>
      </c>
      <c r="D36" s="86" t="s">
        <v>147</v>
      </c>
      <c r="E36" s="94">
        <v>2.5142600000000002</v>
      </c>
      <c r="F36" s="97" t="s">
        <v>544</v>
      </c>
      <c r="V36" s="85"/>
      <c r="W36" s="85"/>
    </row>
    <row r="37" spans="1:23" customFormat="1" ht="15" x14ac:dyDescent="0.25">
      <c r="A37" s="137">
        <f>IF(F37&lt;&gt;"",COUNTA(F$1:F37),"")</f>
        <v>25</v>
      </c>
      <c r="B37" s="89" t="s">
        <v>578</v>
      </c>
      <c r="C37" s="136" t="s">
        <v>579</v>
      </c>
      <c r="D37" s="86" t="s">
        <v>147</v>
      </c>
      <c r="E37" s="91">
        <v>9.3299999999999994E-2</v>
      </c>
      <c r="F37" s="97" t="s">
        <v>544</v>
      </c>
      <c r="V37" s="85"/>
      <c r="W37" s="85"/>
    </row>
    <row r="38" spans="1:23" customFormat="1" ht="15" x14ac:dyDescent="0.25">
      <c r="A38" s="137">
        <f>IF(F38&lt;&gt;"",COUNTA(F$1:F38),"")</f>
        <v>26</v>
      </c>
      <c r="B38" s="89" t="s">
        <v>580</v>
      </c>
      <c r="C38" s="136" t="s">
        <v>581</v>
      </c>
      <c r="D38" s="86" t="s">
        <v>147</v>
      </c>
      <c r="E38" s="91">
        <v>0.1346</v>
      </c>
      <c r="F38" s="97" t="s">
        <v>544</v>
      </c>
      <c r="V38" s="85"/>
      <c r="W38" s="85"/>
    </row>
    <row r="39" spans="1:23" customFormat="1" ht="15" x14ac:dyDescent="0.25">
      <c r="A39" s="137">
        <f>IF(F39&lt;&gt;"",COUNTA(F$1:F39),"")</f>
        <v>27</v>
      </c>
      <c r="B39" s="89" t="s">
        <v>582</v>
      </c>
      <c r="C39" s="136" t="s">
        <v>583</v>
      </c>
      <c r="D39" s="86" t="s">
        <v>584</v>
      </c>
      <c r="E39" s="87">
        <v>176.47</v>
      </c>
      <c r="F39" s="97" t="s">
        <v>544</v>
      </c>
      <c r="V39" s="85"/>
      <c r="W39" s="85"/>
    </row>
    <row r="40" spans="1:23" customFormat="1" ht="15" x14ac:dyDescent="0.25">
      <c r="A40" s="137">
        <f>IF(F40&lt;&gt;"",COUNTA(F$1:F40),"")</f>
        <v>28</v>
      </c>
      <c r="B40" s="89" t="s">
        <v>585</v>
      </c>
      <c r="C40" s="136" t="s">
        <v>586</v>
      </c>
      <c r="D40" s="86" t="s">
        <v>99</v>
      </c>
      <c r="E40" s="92">
        <v>2.0259999999999998</v>
      </c>
      <c r="F40" s="97" t="s">
        <v>544</v>
      </c>
      <c r="V40" s="85"/>
      <c r="W40" s="85"/>
    </row>
    <row r="41" spans="1:23" customFormat="1" ht="15" x14ac:dyDescent="0.25">
      <c r="A41" s="137">
        <f>IF(F41&lt;&gt;"",COUNTA(F$1:F41),"")</f>
        <v>29</v>
      </c>
      <c r="B41" s="89" t="s">
        <v>587</v>
      </c>
      <c r="C41" s="136" t="s">
        <v>588</v>
      </c>
      <c r="D41" s="86" t="s">
        <v>147</v>
      </c>
      <c r="E41" s="91">
        <v>7.3700000000000002E-2</v>
      </c>
      <c r="F41" s="97" t="s">
        <v>544</v>
      </c>
      <c r="V41" s="85"/>
      <c r="W41" s="85"/>
    </row>
    <row r="42" spans="1:23" customFormat="1" ht="22.5" x14ac:dyDescent="0.25">
      <c r="A42" s="137">
        <f>IF(F42&lt;&gt;"",COUNTA(F$1:F42),"")</f>
        <v>30</v>
      </c>
      <c r="B42" s="89" t="s">
        <v>589</v>
      </c>
      <c r="C42" s="136" t="s">
        <v>590</v>
      </c>
      <c r="D42" s="86" t="s">
        <v>105</v>
      </c>
      <c r="E42" s="91">
        <v>3.0181</v>
      </c>
      <c r="F42" s="97" t="s">
        <v>544</v>
      </c>
      <c r="V42" s="85"/>
      <c r="W42" s="85"/>
    </row>
    <row r="43" spans="1:23" customFormat="1" ht="22.5" x14ac:dyDescent="0.25">
      <c r="A43" s="137">
        <f>IF(F43&lt;&gt;"",COUNTA(F$1:F43),"")</f>
        <v>31</v>
      </c>
      <c r="B43" s="89" t="s">
        <v>591</v>
      </c>
      <c r="C43" s="136" t="s">
        <v>592</v>
      </c>
      <c r="D43" s="86" t="s">
        <v>105</v>
      </c>
      <c r="E43" s="91">
        <v>0.7823</v>
      </c>
      <c r="F43" s="97" t="s">
        <v>544</v>
      </c>
      <c r="V43" s="85"/>
      <c r="W43" s="85"/>
    </row>
    <row r="44" spans="1:23" customFormat="1" ht="22.5" x14ac:dyDescent="0.25">
      <c r="A44" s="137">
        <f>IF(F44&lt;&gt;"",COUNTA(F$1:F44),"")</f>
        <v>32</v>
      </c>
      <c r="B44" s="89" t="s">
        <v>593</v>
      </c>
      <c r="C44" s="136" t="s">
        <v>594</v>
      </c>
      <c r="D44" s="86" t="s">
        <v>105</v>
      </c>
      <c r="E44" s="91">
        <v>5.5881999999999996</v>
      </c>
      <c r="F44" s="97" t="s">
        <v>544</v>
      </c>
      <c r="V44" s="85"/>
      <c r="W44" s="85"/>
    </row>
    <row r="45" spans="1:23" customFormat="1" ht="15" x14ac:dyDescent="0.25">
      <c r="A45" s="137">
        <f>IF(F45&lt;&gt;"",COUNTA(F$1:F45),"")</f>
        <v>33</v>
      </c>
      <c r="B45" s="89" t="s">
        <v>595</v>
      </c>
      <c r="C45" s="136" t="s">
        <v>596</v>
      </c>
      <c r="D45" s="86" t="s">
        <v>597</v>
      </c>
      <c r="E45" s="92">
        <v>0.114</v>
      </c>
      <c r="F45" s="97" t="s">
        <v>544</v>
      </c>
      <c r="V45" s="85"/>
      <c r="W45" s="85"/>
    </row>
    <row r="46" spans="1:23" customFormat="1" ht="15" x14ac:dyDescent="0.25">
      <c r="A46" s="137">
        <f>IF(F46&lt;&gt;"",COUNTA(F$1:F46),"")</f>
        <v>34</v>
      </c>
      <c r="B46" s="89" t="s">
        <v>598</v>
      </c>
      <c r="C46" s="136" t="s">
        <v>599</v>
      </c>
      <c r="D46" s="86" t="s">
        <v>584</v>
      </c>
      <c r="E46" s="91">
        <v>229.16540000000001</v>
      </c>
      <c r="F46" s="97" t="s">
        <v>544</v>
      </c>
      <c r="V46" s="85"/>
      <c r="W46" s="85"/>
    </row>
    <row r="47" spans="1:23" customFormat="1" ht="22.5" x14ac:dyDescent="0.25">
      <c r="A47" s="137">
        <f>IF(F47&lt;&gt;"",COUNTA(F$1:F47),"")</f>
        <v>35</v>
      </c>
      <c r="B47" s="89" t="s">
        <v>600</v>
      </c>
      <c r="C47" s="136" t="s">
        <v>601</v>
      </c>
      <c r="D47" s="86" t="s">
        <v>147</v>
      </c>
      <c r="E47" s="91">
        <v>1.0266</v>
      </c>
      <c r="F47" s="97" t="s">
        <v>544</v>
      </c>
      <c r="V47" s="85"/>
      <c r="W47" s="85"/>
    </row>
    <row r="48" spans="1:23" customFormat="1" ht="15" x14ac:dyDescent="0.25">
      <c r="A48" s="137">
        <f>IF(F48&lt;&gt;"",COUNTA(F$1:F48),"")</f>
        <v>36</v>
      </c>
      <c r="B48" s="89" t="s">
        <v>602</v>
      </c>
      <c r="C48" s="136" t="s">
        <v>603</v>
      </c>
      <c r="D48" s="86" t="s">
        <v>147</v>
      </c>
      <c r="E48" s="91">
        <v>9.5100000000000004E-2</v>
      </c>
      <c r="F48" s="97" t="s">
        <v>544</v>
      </c>
      <c r="V48" s="85"/>
      <c r="W48" s="85"/>
    </row>
    <row r="49" spans="1:23" customFormat="1" ht="15" x14ac:dyDescent="0.25">
      <c r="A49" s="137">
        <f>IF(F49&lt;&gt;"",COUNTA(F$1:F49),"")</f>
        <v>37</v>
      </c>
      <c r="B49" s="89" t="s">
        <v>604</v>
      </c>
      <c r="C49" s="136" t="s">
        <v>605</v>
      </c>
      <c r="D49" s="86" t="s">
        <v>99</v>
      </c>
      <c r="E49" s="93">
        <v>7243</v>
      </c>
      <c r="F49" s="97" t="s">
        <v>544</v>
      </c>
      <c r="V49" s="85"/>
      <c r="W49" s="85"/>
    </row>
    <row r="50" spans="1:23" customFormat="1" ht="15" x14ac:dyDescent="0.25">
      <c r="A50" s="137">
        <f>IF(F50&lt;&gt;"",COUNTA(F$1:F50),"")</f>
        <v>38</v>
      </c>
      <c r="B50" s="89" t="s">
        <v>606</v>
      </c>
      <c r="C50" s="136" t="s">
        <v>607</v>
      </c>
      <c r="D50" s="86" t="s">
        <v>105</v>
      </c>
      <c r="E50" s="91">
        <v>0.64419999999999999</v>
      </c>
      <c r="F50" s="97" t="s">
        <v>544</v>
      </c>
      <c r="V50" s="85"/>
      <c r="W50" s="85"/>
    </row>
    <row r="51" spans="1:23" customFormat="1" ht="15" x14ac:dyDescent="0.25">
      <c r="A51" s="137">
        <f>IF(F51&lt;&gt;"",COUNTA(F$1:F51),"")</f>
        <v>39</v>
      </c>
      <c r="B51" s="89" t="s">
        <v>97</v>
      </c>
      <c r="C51" s="136" t="s">
        <v>368</v>
      </c>
      <c r="D51" s="86" t="s">
        <v>99</v>
      </c>
      <c r="E51" s="91">
        <v>638.08920000000001</v>
      </c>
      <c r="F51" s="97" t="s">
        <v>544</v>
      </c>
      <c r="V51" s="85"/>
      <c r="W51" s="85"/>
    </row>
    <row r="52" spans="1:23" customFormat="1" ht="15" x14ac:dyDescent="0.25">
      <c r="A52" s="137">
        <f>IF(F52&lt;&gt;"",COUNTA(F$1:F52),"")</f>
        <v>40</v>
      </c>
      <c r="B52" s="89" t="s">
        <v>97</v>
      </c>
      <c r="C52" s="136" t="s">
        <v>98</v>
      </c>
      <c r="D52" s="86" t="s">
        <v>99</v>
      </c>
      <c r="E52" s="93">
        <v>679</v>
      </c>
      <c r="F52" s="97" t="s">
        <v>544</v>
      </c>
      <c r="V52" s="85"/>
      <c r="W52" s="85"/>
    </row>
    <row r="53" spans="1:23" customFormat="1" ht="15" x14ac:dyDescent="0.25">
      <c r="A53" s="137">
        <f>IF(F53&lt;&gt;"",COUNTA(F$1:F53),"")</f>
        <v>41</v>
      </c>
      <c r="B53" s="89" t="s">
        <v>97</v>
      </c>
      <c r="C53" s="136" t="s">
        <v>608</v>
      </c>
      <c r="D53" s="86" t="s">
        <v>99</v>
      </c>
      <c r="E53" s="92">
        <v>354.49400000000003</v>
      </c>
      <c r="F53" s="97" t="s">
        <v>544</v>
      </c>
      <c r="V53" s="85"/>
      <c r="W53" s="85"/>
    </row>
    <row r="54" spans="1:23" customFormat="1" ht="22.5" x14ac:dyDescent="0.25">
      <c r="A54" s="137">
        <f>IF(F54&lt;&gt;"",COUNTA(F$1:F54),"")</f>
        <v>42</v>
      </c>
      <c r="B54" s="89" t="s">
        <v>97</v>
      </c>
      <c r="C54" s="136" t="s">
        <v>609</v>
      </c>
      <c r="D54" s="86" t="s">
        <v>99</v>
      </c>
      <c r="E54" s="94">
        <v>842.68287999999995</v>
      </c>
      <c r="F54" s="97" t="s">
        <v>544</v>
      </c>
      <c r="V54" s="85"/>
      <c r="W54" s="85"/>
    </row>
    <row r="55" spans="1:23" customFormat="1" ht="15" x14ac:dyDescent="0.25">
      <c r="A55" s="137">
        <f>IF(F55&lt;&gt;"",COUNTA(F$1:F55),"")</f>
        <v>43</v>
      </c>
      <c r="B55" s="89" t="s">
        <v>610</v>
      </c>
      <c r="C55" s="136" t="s">
        <v>415</v>
      </c>
      <c r="D55" s="86" t="s">
        <v>147</v>
      </c>
      <c r="E55" s="94">
        <v>4.9961599999999997</v>
      </c>
      <c r="F55" s="97" t="s">
        <v>544</v>
      </c>
      <c r="V55" s="85"/>
      <c r="W55" s="85"/>
    </row>
    <row r="56" spans="1:23" customFormat="1" ht="22.5" x14ac:dyDescent="0.25">
      <c r="A56" s="137">
        <f>IF(F56&lt;&gt;"",COUNTA(F$1:F56),"")</f>
        <v>44</v>
      </c>
      <c r="B56" s="89" t="s">
        <v>611</v>
      </c>
      <c r="C56" s="136" t="s">
        <v>419</v>
      </c>
      <c r="D56" s="86" t="s">
        <v>147</v>
      </c>
      <c r="E56" s="94">
        <v>6.4083199999999998</v>
      </c>
      <c r="F56" s="97" t="s">
        <v>544</v>
      </c>
      <c r="V56" s="85"/>
      <c r="W56" s="85"/>
    </row>
    <row r="57" spans="1:23" customFormat="1" ht="22.5" x14ac:dyDescent="0.25">
      <c r="A57" s="137">
        <f>IF(F57&lt;&gt;"",COUNTA(F$1:F57),"")</f>
        <v>45</v>
      </c>
      <c r="B57" s="89" t="s">
        <v>612</v>
      </c>
      <c r="C57" s="136" t="s">
        <v>154</v>
      </c>
      <c r="D57" s="86" t="s">
        <v>147</v>
      </c>
      <c r="E57" s="94">
        <v>6.4400199999999996</v>
      </c>
      <c r="F57" s="97" t="s">
        <v>544</v>
      </c>
      <c r="V57" s="85"/>
      <c r="W57" s="85"/>
    </row>
    <row r="58" spans="1:23" customFormat="1" ht="22.5" x14ac:dyDescent="0.25">
      <c r="A58" s="137">
        <f>IF(F58&lt;&gt;"",COUNTA(F$1:F58),"")</f>
        <v>46</v>
      </c>
      <c r="B58" s="89" t="s">
        <v>613</v>
      </c>
      <c r="C58" s="136" t="s">
        <v>162</v>
      </c>
      <c r="D58" s="86" t="s">
        <v>147</v>
      </c>
      <c r="E58" s="94">
        <v>6.4400199999999996</v>
      </c>
      <c r="F58" s="97" t="s">
        <v>544</v>
      </c>
      <c r="V58" s="85"/>
      <c r="W58" s="85"/>
    </row>
    <row r="59" spans="1:23" customFormat="1" ht="22.5" x14ac:dyDescent="0.25">
      <c r="A59" s="137">
        <f>IF(F59&lt;&gt;"",COUNTA(F$1:F59),"")</f>
        <v>47</v>
      </c>
      <c r="B59" s="89" t="s">
        <v>614</v>
      </c>
      <c r="C59" s="136" t="s">
        <v>151</v>
      </c>
      <c r="D59" s="86" t="s">
        <v>147</v>
      </c>
      <c r="E59" s="94">
        <v>23.005680000000002</v>
      </c>
      <c r="F59" s="97" t="s">
        <v>544</v>
      </c>
      <c r="V59" s="85"/>
      <c r="W59" s="85"/>
    </row>
    <row r="60" spans="1:23" customFormat="1" ht="22.5" x14ac:dyDescent="0.25">
      <c r="A60" s="137">
        <f>IF(F60&lt;&gt;"",COUNTA(F$1:F60),"")</f>
        <v>48</v>
      </c>
      <c r="B60" s="89" t="s">
        <v>615</v>
      </c>
      <c r="C60" s="136" t="s">
        <v>146</v>
      </c>
      <c r="D60" s="86" t="s">
        <v>147</v>
      </c>
      <c r="E60" s="94">
        <v>23.005680000000002</v>
      </c>
      <c r="F60" s="97" t="s">
        <v>544</v>
      </c>
      <c r="V60" s="85"/>
      <c r="W60" s="85"/>
    </row>
    <row r="61" spans="1:23" customFormat="1" ht="15" x14ac:dyDescent="0.25">
      <c r="A61" s="137">
        <f>IF(F61&lt;&gt;"",COUNTA(F$1:F61),"")</f>
        <v>49</v>
      </c>
      <c r="B61" s="89" t="s">
        <v>616</v>
      </c>
      <c r="C61" s="136" t="s">
        <v>143</v>
      </c>
      <c r="D61" s="86" t="s">
        <v>105</v>
      </c>
      <c r="E61" s="92">
        <v>567.23099999999999</v>
      </c>
      <c r="F61" s="97" t="s">
        <v>544</v>
      </c>
      <c r="V61" s="85"/>
      <c r="W61" s="85"/>
    </row>
    <row r="62" spans="1:23" customFormat="1" ht="22.5" x14ac:dyDescent="0.25">
      <c r="A62" s="137">
        <f>IF(F62&lt;&gt;"",COUNTA(F$1:F62),"")</f>
        <v>50</v>
      </c>
      <c r="B62" s="89" t="s">
        <v>617</v>
      </c>
      <c r="C62" s="136" t="s">
        <v>396</v>
      </c>
      <c r="D62" s="86" t="s">
        <v>105</v>
      </c>
      <c r="E62" s="87">
        <v>14.99</v>
      </c>
      <c r="F62" s="97" t="s">
        <v>544</v>
      </c>
      <c r="V62" s="85"/>
      <c r="W62" s="85"/>
    </row>
    <row r="63" spans="1:23" customFormat="1" ht="15" x14ac:dyDescent="0.25">
      <c r="A63" s="137">
        <f>IF(F63&lt;&gt;"",COUNTA(F$1:F63),"")</f>
        <v>51</v>
      </c>
      <c r="B63" s="89" t="s">
        <v>618</v>
      </c>
      <c r="C63" s="136" t="s">
        <v>104</v>
      </c>
      <c r="D63" s="86" t="s">
        <v>105</v>
      </c>
      <c r="E63" s="91">
        <v>0.1358</v>
      </c>
      <c r="F63" s="97" t="s">
        <v>544</v>
      </c>
      <c r="V63" s="85"/>
      <c r="W63" s="85"/>
    </row>
    <row r="64" spans="1:23" customFormat="1" ht="15" x14ac:dyDescent="0.25">
      <c r="A64" s="238" t="s">
        <v>620</v>
      </c>
      <c r="B64" s="239"/>
      <c r="C64" s="239"/>
      <c r="D64" s="239"/>
      <c r="E64" s="240"/>
      <c r="V64" s="85"/>
      <c r="W64" s="85" t="s">
        <v>620</v>
      </c>
    </row>
    <row r="65" spans="1:23" customFormat="1" ht="33.75" x14ac:dyDescent="0.25">
      <c r="A65" s="137">
        <f>IF(F65&lt;&gt;"",COUNTA(F$1:F65),"")</f>
        <v>52</v>
      </c>
      <c r="B65" s="89" t="s">
        <v>621</v>
      </c>
      <c r="C65" s="136" t="s">
        <v>46</v>
      </c>
      <c r="D65" s="86" t="s">
        <v>47</v>
      </c>
      <c r="E65" s="87">
        <v>1306.08</v>
      </c>
      <c r="F65" s="97" t="s">
        <v>544</v>
      </c>
      <c r="V65" s="85"/>
      <c r="W65" s="85"/>
    </row>
    <row r="66" spans="1:23" customFormat="1" ht="78.75" x14ac:dyDescent="0.25">
      <c r="A66" s="137">
        <f>IF(F66&lt;&gt;"",COUNTA(F$1:F66),"")</f>
        <v>53</v>
      </c>
      <c r="B66" s="89" t="s">
        <v>622</v>
      </c>
      <c r="C66" s="136" t="s">
        <v>484</v>
      </c>
      <c r="D66" s="86" t="s">
        <v>47</v>
      </c>
      <c r="E66" s="94">
        <v>-43.37426</v>
      </c>
      <c r="F66" s="97" t="s">
        <v>544</v>
      </c>
      <c r="V66" s="85"/>
      <c r="W66" s="85"/>
    </row>
    <row r="67" spans="1:23" customFormat="1" ht="78.75" x14ac:dyDescent="0.25">
      <c r="A67" s="137">
        <f>IF(F67&lt;&gt;"",COUNTA(F$1:F67),"")</f>
        <v>54</v>
      </c>
      <c r="B67" s="89" t="s">
        <v>623</v>
      </c>
      <c r="C67" s="136" t="s">
        <v>487</v>
      </c>
      <c r="D67" s="86" t="s">
        <v>47</v>
      </c>
      <c r="E67" s="94">
        <v>43.37426</v>
      </c>
      <c r="F67" s="97" t="s">
        <v>544</v>
      </c>
      <c r="V67" s="85"/>
      <c r="W67" s="85"/>
    </row>
    <row r="68" spans="1:23" customFormat="1" ht="33.75" x14ac:dyDescent="0.25">
      <c r="A68" s="137">
        <f>IF(F68&lt;&gt;"",COUNTA(F$1:F68),"")</f>
        <v>55</v>
      </c>
      <c r="B68" s="89" t="s">
        <v>624</v>
      </c>
      <c r="C68" s="136" t="s">
        <v>52</v>
      </c>
      <c r="D68" s="86" t="s">
        <v>47</v>
      </c>
      <c r="E68" s="87">
        <v>1306.08</v>
      </c>
      <c r="F68" s="97" t="s">
        <v>544</v>
      </c>
      <c r="V68" s="85"/>
      <c r="W68" s="85"/>
    </row>
    <row r="69" spans="1:23" customFormat="1" ht="33.75" x14ac:dyDescent="0.25">
      <c r="A69" s="137">
        <f>IF(F69&lt;&gt;"",COUNTA(F$1:F69),"")</f>
        <v>56</v>
      </c>
      <c r="B69" s="89" t="s">
        <v>625</v>
      </c>
      <c r="C69" s="136" t="s">
        <v>496</v>
      </c>
      <c r="D69" s="86" t="s">
        <v>47</v>
      </c>
      <c r="E69" s="92">
        <v>-1397.328</v>
      </c>
      <c r="F69" s="97" t="s">
        <v>544</v>
      </c>
      <c r="V69" s="85"/>
      <c r="W69" s="85"/>
    </row>
    <row r="70" spans="1:23" customFormat="1" ht="33.75" x14ac:dyDescent="0.25">
      <c r="A70" s="137">
        <f>IF(F70&lt;&gt;"",COUNTA(F$1:F70),"")</f>
        <v>57</v>
      </c>
      <c r="B70" s="89" t="s">
        <v>626</v>
      </c>
      <c r="C70" s="136" t="s">
        <v>499</v>
      </c>
      <c r="D70" s="86" t="s">
        <v>47</v>
      </c>
      <c r="E70" s="92">
        <v>1397.328</v>
      </c>
      <c r="F70" s="97" t="s">
        <v>544</v>
      </c>
      <c r="V70" s="85"/>
      <c r="W70" s="85"/>
    </row>
    <row r="71" spans="1:23" customFormat="1" ht="15" x14ac:dyDescent="0.25">
      <c r="A71" s="238" t="s">
        <v>627</v>
      </c>
      <c r="B71" s="239"/>
      <c r="C71" s="239"/>
      <c r="D71" s="239"/>
      <c r="E71" s="240"/>
      <c r="V71" s="85"/>
      <c r="W71" s="85" t="s">
        <v>627</v>
      </c>
    </row>
    <row r="72" spans="1:23" customFormat="1" ht="22.5" x14ac:dyDescent="0.25">
      <c r="A72" s="137">
        <f>IF(F72&lt;&gt;"",COUNTA(F$1:F72),"")</f>
        <v>58</v>
      </c>
      <c r="B72" s="89" t="s">
        <v>628</v>
      </c>
      <c r="C72" s="136" t="s">
        <v>481</v>
      </c>
      <c r="D72" s="86" t="s">
        <v>47</v>
      </c>
      <c r="E72" s="94">
        <v>43.37426</v>
      </c>
      <c r="F72" s="97" t="s">
        <v>544</v>
      </c>
      <c r="V72" s="85"/>
      <c r="W72" s="85"/>
    </row>
    <row r="73" spans="1:23" customFormat="1" ht="22.5" x14ac:dyDescent="0.25">
      <c r="A73" s="137">
        <f>IF(F73&lt;&gt;"",COUNTA(F$1:F73),"")</f>
        <v>59</v>
      </c>
      <c r="B73" s="89" t="s">
        <v>629</v>
      </c>
      <c r="C73" s="136" t="s">
        <v>490</v>
      </c>
      <c r="D73" s="86" t="s">
        <v>47</v>
      </c>
      <c r="E73" s="94">
        <v>43.37426</v>
      </c>
      <c r="F73" s="97" t="s">
        <v>544</v>
      </c>
      <c r="V73" s="85"/>
      <c r="W73" s="85"/>
    </row>
  </sheetData>
  <mergeCells count="9">
    <mergeCell ref="A18:E18"/>
    <mergeCell ref="A33:E33"/>
    <mergeCell ref="A64:E64"/>
    <mergeCell ref="A71:E71"/>
    <mergeCell ref="C3:E3"/>
    <mergeCell ref="C4:E4"/>
    <mergeCell ref="C5:E5"/>
    <mergeCell ref="A9:E9"/>
    <mergeCell ref="A10:E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смета</vt:lpstr>
      <vt:lpstr>ВОР</vt:lpstr>
      <vt:lpstr>мат. с ценами</vt:lpstr>
      <vt:lpstr>ресурсы (по поз)</vt:lpstr>
      <vt:lpstr>свод</vt:lpstr>
      <vt:lpstr>ВОР!Заголовки_для_печати</vt:lpstr>
      <vt:lpstr>'мат. с ценами'!Заголовки_для_печати</vt:lpstr>
      <vt:lpstr>'ресурсы (по поз)'!Заголовки_для_печати</vt:lpstr>
      <vt:lpstr>свод!Заголовки_для_печати</vt:lpstr>
      <vt:lpstr>смета!Заголовки_для_печати</vt:lpstr>
      <vt:lpstr>ВОР!Область_печати</vt:lpstr>
      <vt:lpstr>'мат. с ценами'!Область_печати</vt:lpstr>
      <vt:lpstr>'ресурсы (по поз)'!Область_печати</vt:lpstr>
      <vt:lpstr>свод!Область_печати</vt:lpstr>
      <vt:lpstr>смета!Область_печати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 \ Liudmila Ivanova</dc:creator>
  <cp:lastModifiedBy>Анастасия</cp:lastModifiedBy>
  <cp:lastPrinted>2023-03-02T08:19:36Z</cp:lastPrinted>
  <dcterms:created xsi:type="dcterms:W3CDTF">2020-09-30T08:50:27Z</dcterms:created>
  <dcterms:modified xsi:type="dcterms:W3CDTF">2026-05-12T06:03:57Z</dcterms:modified>
</cp:coreProperties>
</file>