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-Здание компрессора\Гранд_22.09\"/>
    </mc:Choice>
  </mc:AlternateContent>
  <xr:revisionPtr revIDLastSave="0" documentId="13_ncr:1_{7C955640-0236-40DA-AEA8-E9F3DB88D86C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М5.ЛС - Ведомость ресурсов" sheetId="1" r:id="rId1"/>
  </sheets>
  <definedNames>
    <definedName name="_xlnm.Print_Titles" localSheetId="0">'КМ5.ЛС - Ведомость ресурсов'!$19:$19</definedName>
    <definedName name="_xlnm.Print_Area" localSheetId="0">'КМ5.ЛС - Ведомость ресурсов'!$A:$G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" i="1" l="1"/>
  <c r="A48" i="1"/>
  <c r="A47" i="1"/>
  <c r="A46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</calcChain>
</file>

<file path=xl/sharedStrings.xml><?xml version="1.0" encoding="utf-8"?>
<sst xmlns="http://schemas.openxmlformats.org/spreadsheetml/2006/main" count="160" uniqueCount="90">
  <si>
    <t>Производство аммиака и карбамида</t>
  </si>
  <si>
    <t/>
  </si>
  <si>
    <t>(наименование стройки)</t>
  </si>
  <si>
    <t>ВЕДОМОСТЬ РЕСУРСОВ</t>
  </si>
  <si>
    <t>№ E230-0002-8000603028-РД-01-03.06.010-КМ5.ЛС-Г06-01-П-00-00</t>
  </si>
  <si>
    <t>в текущем уровне цен</t>
  </si>
  <si>
    <t xml:space="preserve">на </t>
  </si>
  <si>
    <t>Конструкции металлические. Конструкции для крепления кабельных трасс.,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</si>
  <si>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</si>
  <si>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</si>
  <si>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E230-0002-8000603028-РД-01-03.06.010-КМ2_0_0_RU_IFR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</si>
  <si>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</si>
  <si>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</si>
  <si>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</si>
  <si>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</si>
  <si>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</si>
  <si>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</si>
  <si>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</si>
  <si>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</si>
  <si>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</si>
  <si>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</si>
  <si>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</si>
  <si>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</si>
  <si>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</si>
  <si>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</si>
  <si>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</si>
  <si>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</si>
  <si>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01.3.01.03-0011</t>
  </si>
  <si>
    <t>Контакт керосиновый</t>
  </si>
  <si>
    <t>т</t>
  </si>
  <si>
    <t xml:space="preserve">1 </t>
  </si>
  <si>
    <t>01.7.15.03-0042</t>
  </si>
  <si>
    <t>Болты с гайками и шайбами строительные</t>
  </si>
  <si>
    <t>кг</t>
  </si>
  <si>
    <t>01.7.15.06-0111</t>
  </si>
  <si>
    <t>Гвозди строительные</t>
  </si>
  <si>
    <t>01.7.20.08-0051</t>
  </si>
  <si>
    <t>Ветошь</t>
  </si>
  <si>
    <t>01.7.20.08-0071</t>
  </si>
  <si>
    <t>Канат пеньковый пропитанный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</si>
  <si>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</si>
  <si>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</si>
  <si>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</si>
  <si>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</si>
  <si>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</si>
  <si>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11.1.03.01-0077</t>
  </si>
  <si>
    <t>Бруски обрезные, хвойных пород, длина 4-6,5 м, ширина 75-150 мм, толщина 40-75 мм, сорт I</t>
  </si>
  <si>
    <t>м3</t>
  </si>
  <si>
    <t>14.4.01.01-0003</t>
  </si>
  <si>
    <t>Грунтовка ГФ-021</t>
  </si>
  <si>
    <t>14.5.09.04-0111</t>
  </si>
  <si>
    <t>Отвердитель № 1</t>
  </si>
  <si>
    <t>14.5.09.07-0022</t>
  </si>
  <si>
    <t>Растворитель № 646</t>
  </si>
  <si>
    <t>14.5.09.07-0030</t>
  </si>
  <si>
    <t>Растворитель Р-4</t>
  </si>
  <si>
    <t>14.5.09.11-0102</t>
  </si>
  <si>
    <t>Уайт-спирит</t>
  </si>
  <si>
    <t>ЕХ.07.2.07.12-0031.03</t>
  </si>
  <si>
    <t>Металлоконструкции заводской готовности с АКЗ</t>
  </si>
  <si>
    <t>ФССЦ-01.7.15.01-0004</t>
  </si>
  <si>
    <t>Анкер-шпилька Hilti HST М16х140/25 для использования в бетоне (Применительно к: Hilti HST М16х165)</t>
  </si>
  <si>
    <t>ФССЦ-01.7.17.08-0001</t>
  </si>
  <si>
    <t>Купрошлак</t>
  </si>
  <si>
    <t>ФССЦ-01.7.17.09-1016</t>
  </si>
  <si>
    <t>Бур с победитовым наконечником из твердого сплава, с хвостовиком SDS-max, размеры 16х340 мм</t>
  </si>
  <si>
    <t>шт</t>
  </si>
  <si>
    <t>ФССЦ-14.4.01.09-0421</t>
  </si>
  <si>
    <t>Грунтовка эпоксидная двухкомпонентная цинконаполненная ЭП- 057 (ТУ 2312-023-76044141-10) (Применительно к: Ecomast E Zn, слой 70мкм)</t>
  </si>
  <si>
    <t>ФССЦ-14.4.04.10-1010</t>
  </si>
  <si>
    <t>Эмаль полиуретановая двухкомпонентная  (Применительно к: Ecomast PU 74, слой 50мкм)</t>
  </si>
  <si>
    <t>ФССЦ-14.4.04.12-0016</t>
  </si>
  <si>
    <t>Эмаль эпоксидная: ЭП-1527 "Ветокор-102" двухкомпонентная (Применительно к: ECOMAST E 280, слой 200мкм)</t>
  </si>
  <si>
    <t>Итого "Материалы"</t>
  </si>
  <si>
    <t>руб</t>
  </si>
  <si>
    <t>Итого "Ресурсы подрядчика"</t>
  </si>
  <si>
    <t>Удаленные и замененные ресурсы</t>
  </si>
  <si>
    <t>01.7.03.01-0001</t>
  </si>
  <si>
    <t>Вода</t>
  </si>
  <si>
    <t>08.3.11.01-0091</t>
  </si>
  <si>
    <t>Швеллеры № 40, марка стали Ст0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</si>
  <si>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</si>
  <si>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</si>
  <si>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14.4.04.12-0011</t>
  </si>
  <si>
    <t>Эмаль эпоксидная ЭП-733, зеленая</t>
  </si>
  <si>
    <t>Итого по ведомости ресурсов</t>
  </si>
  <si>
    <t xml:space="preserve">  В том числе:</t>
  </si>
  <si>
    <t xml:space="preserve">    Материалы</t>
  </si>
  <si>
    <t>Сдал: 
Галеева С.В.</t>
  </si>
  <si>
    <t>Принял: 
Аксенова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</si>
</sst>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"/>
    <numFmt numFmtId="166" formatCode="0.0000000"/>
    <numFmt numFmtId="167" formatCode="0.000"/>
    <numFmt numFmtId="168" formatCode="0.00000"/>
    <numFmt numFmtId="169" formatCode="0.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8"/>
      <name val="Arial"/>
      <charset val="204"/>
    </font>
    <font>
      <i/>
      <sz val="9"/>
      <name val="Arial"/>
      <charset val="204"/>
    </font>
    <font>
      <sz val="9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8"/>
      <color rgb="FFFFFFFF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vertical="top" wrapText="1"/>
    </xf>
    <xf numFmtId="0" fontId="13" fillId="0" borderId="3" xfId="0" applyNumberFormat="1" applyFont="1" applyFill="1" applyBorder="1" applyAlignment="1" applyProtection="1">
      <alignment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4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3" xfId="0" applyNumberFormat="1" applyFont="1" applyFill="1" applyBorder="1" applyAlignment="1" applyProtection="1">
      <alignment horizontal="right" vertical="top" wrapText="1"/>
    </xf>
    <xf numFmtId="0" fontId="17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" fontId="12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4" fontId="12" fillId="0" borderId="0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horizontal="right" vertical="center"/>
    </xf>
    <xf numFmtId="1" fontId="12" fillId="0" borderId="0" xfId="0" applyNumberFormat="1" applyFont="1" applyFill="1" applyBorder="1" applyAlignment="1" applyProtection="1">
      <alignment horizontal="right" vertical="center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5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left" vertical="top" wrapText="1"/>
    </xf>
    <xf numFmtId="0" fontId="14" fillId="0" borderId="3" xfId="0" applyNumberFormat="1" applyFont="1" applyFill="1" applyBorder="1" applyAlignment="1" applyProtection="1">
      <alignment vertical="top" wrapText="1"/>
    </xf>
    <xf numFmtId="0" fontId="17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5"/>
  <sheetViews>
    <sheetView tabSelected="1" topLeftCell="A33" workbookViewId="0">
      <selection activeCell="J18" sqref="J18:J19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8" width="0.28515625" style="1" customWidth="1"/>
    <col min="9" max="9" width="14.42578125" style="1" customWidth="1"/>
    <col min="10" max="13" width="9.140625" style="1"/>
    <col min="14" max="16" width="67.85546875" style="2" hidden="1" customWidth="1"/>
    <col min="17" max="21" width="101.85546875" style="2" hidden="1" customWidth="1"/>
    <col min="22" max="26" width="100.7109375" style="2" hidden="1" customWidth="1"/>
    <col min="27" max="28" width="129.28515625" style="2" hidden="1" customWidth="1"/>
    <col min="29" max="29" width="72" style="2" hidden="1" customWidth="1"/>
    <col min="30" max="33" width="61" style="2" hidden="1" customWidth="1"/>
    <col min="34" max="37" width="57.28515625" style="2" hidden="1" customWidth="1"/>
    <col min="38" max="16384" width="9.140625" style="1"/>
  </cols>
  <sheetData>
    <row r="1" spans="1:26" customFormat="1" ht="15" x14ac:dyDescent="0.25">
      <c r="A1" s="3"/>
      <c r="C1" s="58" t="s">
        <v>0</v>
      </c>
      <c r="D1" s="58"/>
      <c r="E1" s="58"/>
      <c r="F1" s="4"/>
      <c r="G1" s="4"/>
      <c r="N1" s="5" t="s">
        <v>0</v>
      </c>
      <c r="O1" s="5" t="s">
        <v>1</v>
      </c>
      <c r="P1" s="5" t="s">
        <v>1</v>
      </c>
    </row>
    <row r="2" spans="1:26" customFormat="1" ht="13.5" customHeight="1" x14ac:dyDescent="0.25">
      <c r="A2" s="3"/>
      <c r="D2" s="6" t="s">
        <v>2</v>
      </c>
    </row>
    <row r="3" spans="1:26" customFormat="1" ht="13.5" customHeight="1" x14ac:dyDescent="0.25">
      <c r="A3" s="7"/>
      <c r="B3" s="4"/>
      <c r="C3" s="4"/>
      <c r="D3" s="4"/>
      <c r="E3" s="4"/>
      <c r="F3" s="4"/>
      <c r="G3" s="4"/>
    </row>
    <row r="4" spans="1:26" customFormat="1" ht="18" x14ac:dyDescent="0.25">
      <c r="B4" s="7"/>
      <c r="C4" s="8"/>
      <c r="D4" s="9" t="s">
        <v>3</v>
      </c>
      <c r="E4" s="10" t="s">
        <v>4</v>
      </c>
      <c r="F4" s="8"/>
      <c r="G4" s="11"/>
    </row>
    <row r="5" spans="1:26" customFormat="1" ht="13.5" customHeight="1" x14ac:dyDescent="0.25">
      <c r="B5" s="11"/>
      <c r="C5" s="12"/>
      <c r="D5" s="13" t="s">
        <v>5</v>
      </c>
      <c r="E5" s="10"/>
      <c r="F5" s="10"/>
      <c r="G5" s="11"/>
    </row>
    <row r="6" spans="1:26" customFormat="1" ht="13.5" customHeight="1" x14ac:dyDescent="0.25">
      <c r="B6" s="11"/>
      <c r="C6" s="14"/>
      <c r="D6" s="15"/>
      <c r="E6" s="11"/>
      <c r="F6" s="11"/>
      <c r="G6" s="11"/>
    </row>
    <row r="7" spans="1:26" customFormat="1" ht="26.25" x14ac:dyDescent="0.25">
      <c r="A7" s="16" t="s">
        <v>6</v>
      </c>
      <c r="B7" s="59" t="s">
        <v>7</v>
      </c>
      <c r="C7" s="59"/>
      <c r="D7" s="59"/>
      <c r="E7" s="59"/>
      <c r="F7" s="59"/>
      <c r="G7" s="17"/>
      <c r="Q7" s="5" t="s">
        <v>7</v>
      </c>
      <c r="R7" s="5" t="s">
        <v>1</v>
      </c>
      <c r="S7" s="5" t="s">
        <v>1</v>
      </c>
      <c r="T7" s="5" t="s">
        <v>1</v>
      </c>
      <c r="U7" s="5" t="s">
        <v>1</v>
      </c>
    </row>
    <row r="8" spans="1:26" customFormat="1" ht="13.5" customHeight="1" x14ac:dyDescent="0.25">
      <c r="A8" s="11"/>
      <c r="B8" s="11"/>
      <c r="C8" s="18"/>
      <c r="D8" s="6" t="s">
        <v>8</v>
      </c>
      <c r="E8" s="11"/>
      <c r="F8" s="11"/>
      <c r="G8" s="11"/>
    </row>
    <row r="9" spans="1:26" customFormat="1" ht="13.5" customHeight="1" x14ac:dyDescent="0.25">
      <c r="A9" s="11"/>
      <c r="B9" s="11"/>
      <c r="C9" s="11"/>
      <c r="D9" s="19"/>
      <c r="E9" s="11"/>
      <c r="F9" s="11"/>
      <c r="G9" s="11"/>
    </row>
    <row r="10" spans="1:26" customFormat="1" ht="15" x14ac:dyDescent="0.25">
      <c r="B10" s="20" t="s">
        <v>9</v>
      </c>
      <c r="C10" s="60" t="s">
        <v>10</v>
      </c>
      <c r="D10" s="60"/>
      <c r="E10" s="60"/>
      <c r="F10" s="60"/>
      <c r="G10" s="60"/>
      <c r="V10" s="5" t="s">
        <v>10</v>
      </c>
      <c r="W10" s="5" t="s">
        <v>1</v>
      </c>
      <c r="X10" s="5" t="s">
        <v>1</v>
      </c>
      <c r="Y10" s="5" t="s">
        <v>1</v>
      </c>
      <c r="Z10" s="5" t="s">
        <v>1</v>
      </c>
    </row>
    <row r="11" spans="1:26" customFormat="1" ht="21.75" customHeight="1" x14ac:dyDescent="0.25">
      <c r="B11" s="3"/>
      <c r="C11" s="3"/>
      <c r="D11" s="3"/>
      <c r="E11" s="21" t="s">
        <v>11</v>
      </c>
      <c r="F11" s="61">
        <v>2480609.66</v>
      </c>
      <c r="G11" s="62"/>
    </row>
    <row r="12" spans="1:26" customFormat="1" ht="13.5" customHeight="1" x14ac:dyDescent="0.25">
      <c r="B12" s="3"/>
      <c r="C12" s="3"/>
      <c r="D12" s="20"/>
      <c r="E12" s="22" t="s">
        <v>12</v>
      </c>
      <c r="F12" s="63">
        <v>3111.53</v>
      </c>
      <c r="G12" s="64"/>
    </row>
    <row r="13" spans="1:26" customFormat="1" ht="13.5" customHeight="1" x14ac:dyDescent="0.25">
      <c r="A13" s="7"/>
      <c r="D13" s="23"/>
      <c r="E13" s="22" t="s">
        <v>13</v>
      </c>
      <c r="F13" s="64"/>
      <c r="G13" s="64"/>
      <c r="H13" s="24"/>
      <c r="I13" s="24"/>
    </row>
    <row r="14" spans="1:26" customFormat="1" ht="13.5" customHeight="1" x14ac:dyDescent="0.25">
      <c r="A14" s="7"/>
      <c r="D14" s="25"/>
      <c r="E14" s="22" t="s">
        <v>14</v>
      </c>
      <c r="F14" s="65">
        <v>0</v>
      </c>
      <c r="G14" s="64"/>
    </row>
    <row r="15" spans="1:26" customFormat="1" ht="13.5" customHeight="1" x14ac:dyDescent="0.25">
      <c r="D15" s="25"/>
      <c r="E15" s="22" t="s">
        <v>15</v>
      </c>
      <c r="F15" s="65">
        <v>0</v>
      </c>
      <c r="G15" s="64"/>
    </row>
    <row r="16" spans="1:26" customFormat="1" ht="15" x14ac:dyDescent="0.25">
      <c r="B16" s="3"/>
      <c r="C16" s="26"/>
      <c r="D16" s="26"/>
      <c r="E16" s="26"/>
      <c r="F16" s="26"/>
      <c r="G16" s="26"/>
    </row>
    <row r="17" spans="1:28" customFormat="1" ht="32.25" customHeight="1" x14ac:dyDescent="0.25">
      <c r="A17" s="66" t="s">
        <v>16</v>
      </c>
      <c r="B17" s="67" t="s">
        <v>17</v>
      </c>
      <c r="C17" s="66" t="s">
        <v>18</v>
      </c>
      <c r="D17" s="66" t="s">
        <v>19</v>
      </c>
      <c r="E17" s="66" t="s">
        <v>20</v>
      </c>
      <c r="F17" s="68" t="s">
        <v>21</v>
      </c>
      <c r="G17" s="69"/>
    </row>
    <row r="18" spans="1:28" customFormat="1" ht="20.25" customHeight="1" x14ac:dyDescent="0.25">
      <c r="A18" s="66"/>
      <c r="B18" s="67"/>
      <c r="C18" s="66"/>
      <c r="D18" s="66"/>
      <c r="E18" s="66"/>
      <c r="F18" s="27" t="s">
        <v>22</v>
      </c>
      <c r="G18" s="27" t="s">
        <v>23</v>
      </c>
    </row>
    <row r="19" spans="1:28" customFormat="1" ht="12" customHeight="1" x14ac:dyDescent="0.25">
      <c r="A19" s="28">
        <v>1</v>
      </c>
      <c r="B19" s="28" t="s">
        <v>24</v>
      </c>
      <c r="C19" s="28">
        <v>3</v>
      </c>
      <c r="D19" s="28">
        <v>4</v>
      </c>
      <c r="E19" s="28">
        <v>5</v>
      </c>
      <c r="F19" s="28">
        <v>6</v>
      </c>
      <c r="G19" s="28">
        <v>7</v>
      </c>
    </row>
    <row r="20" spans="1:28" customFormat="1" ht="15" x14ac:dyDescent="0.25">
      <c r="A20" s="70" t="s">
        <v>25</v>
      </c>
      <c r="B20" s="70"/>
      <c r="C20" s="70"/>
      <c r="D20" s="70"/>
      <c r="E20" s="70"/>
      <c r="F20" s="70"/>
      <c r="G20" s="70"/>
      <c r="AA20" s="29" t="s">
        <v>25</v>
      </c>
    </row>
    <row r="21" spans="1:28" customFormat="1" ht="15" x14ac:dyDescent="0.25">
      <c r="A21" s="70" t="s">
        <v>26</v>
      </c>
      <c r="B21" s="70"/>
      <c r="C21" s="70"/>
      <c r="D21" s="70"/>
      <c r="E21" s="70"/>
      <c r="F21" s="70"/>
      <c r="G21" s="70"/>
      <c r="AA21" s="29"/>
      <c r="AB21" s="29" t="s">
        <v>26</v>
      </c>
    </row>
    <row r="22" spans="1:28" customFormat="1" ht="15" x14ac:dyDescent="0.25">
      <c r="A22" s="30">
        <f>IF(H22&lt;&gt;"",COUNTA(H$1:H22),"")</f>
        <v>1</v>
      </c>
      <c r="B22" s="31" t="s">
        <v>27</v>
      </c>
      <c r="C22" s="32" t="s">
        <v>28</v>
      </c>
      <c r="D22" s="33" t="s">
        <v>29</v>
      </c>
      <c r="E22" s="34">
        <v>0.340032</v>
      </c>
      <c r="F22" s="35">
        <v>34580</v>
      </c>
      <c r="G22" s="35">
        <v>11758.31</v>
      </c>
      <c r="H22" s="36" t="s">
        <v>30</v>
      </c>
      <c r="AA22" s="29"/>
      <c r="AB22" s="29"/>
    </row>
    <row r="23" spans="1:28" customFormat="1" ht="15" x14ac:dyDescent="0.25">
      <c r="A23" s="30">
        <f>IF(H23&lt;&gt;"",COUNTA(H$1:H23),"")</f>
        <v>2</v>
      </c>
      <c r="B23" s="31" t="s">
        <v>31</v>
      </c>
      <c r="C23" s="32" t="s">
        <v>32</v>
      </c>
      <c r="D23" s="33" t="s">
        <v>33</v>
      </c>
      <c r="E23" s="37">
        <v>88.8</v>
      </c>
      <c r="F23" s="35">
        <v>82.26</v>
      </c>
      <c r="G23" s="35">
        <v>7304.69</v>
      </c>
      <c r="H23" s="36" t="s">
        <v>30</v>
      </c>
      <c r="AA23" s="29"/>
      <c r="AB23" s="29"/>
    </row>
    <row r="24" spans="1:28" customFormat="1" ht="15" x14ac:dyDescent="0.25">
      <c r="A24" s="30">
        <f>IF(H24&lt;&gt;"",COUNTA(H$1:H24),"")</f>
        <v>3</v>
      </c>
      <c r="B24" s="31" t="s">
        <v>34</v>
      </c>
      <c r="C24" s="32" t="s">
        <v>35</v>
      </c>
      <c r="D24" s="33" t="s">
        <v>29</v>
      </c>
      <c r="E24" s="38">
        <v>5.5500000000000001E-5</v>
      </c>
      <c r="F24" s="35">
        <v>108999.8</v>
      </c>
      <c r="G24" s="39">
        <v>6.05</v>
      </c>
      <c r="H24" s="36" t="s">
        <v>30</v>
      </c>
      <c r="AA24" s="29"/>
      <c r="AB24" s="29"/>
    </row>
    <row r="25" spans="1:28" customFormat="1" ht="15" x14ac:dyDescent="0.25">
      <c r="A25" s="30">
        <f>IF(H25&lt;&gt;"",COUNTA(H$1:H25),"")</f>
        <v>4</v>
      </c>
      <c r="B25" s="31" t="s">
        <v>36</v>
      </c>
      <c r="C25" s="32" t="s">
        <v>37</v>
      </c>
      <c r="D25" s="33" t="s">
        <v>33</v>
      </c>
      <c r="E25" s="40">
        <v>10.119999999999999</v>
      </c>
      <c r="F25" s="35">
        <v>16.559999999999999</v>
      </c>
      <c r="G25" s="39">
        <v>167.59</v>
      </c>
      <c r="H25" s="36" t="s">
        <v>30</v>
      </c>
      <c r="AA25" s="29"/>
      <c r="AB25" s="29"/>
    </row>
    <row r="26" spans="1:28" customFormat="1" ht="15" x14ac:dyDescent="0.25">
      <c r="A26" s="30">
        <f>IF(H26&lt;&gt;"",COUNTA(H$1:H26),"")</f>
        <v>5</v>
      </c>
      <c r="B26" s="31" t="s">
        <v>38</v>
      </c>
      <c r="C26" s="32" t="s">
        <v>39</v>
      </c>
      <c r="D26" s="33" t="s">
        <v>29</v>
      </c>
      <c r="E26" s="34">
        <v>5.5500000000000005E-4</v>
      </c>
      <c r="F26" s="35">
        <v>344890</v>
      </c>
      <c r="G26" s="39">
        <v>191.41</v>
      </c>
      <c r="H26" s="36" t="s">
        <v>30</v>
      </c>
      <c r="AA26" s="29"/>
      <c r="AB26" s="29"/>
    </row>
    <row r="27" spans="1:28" customFormat="1" ht="33.75" x14ac:dyDescent="0.25">
      <c r="A27" s="30">
        <f>IF(H27&lt;&gt;"",COUNTA(H$1:H27),"")</f>
        <v>6</v>
      </c>
      <c r="B27" s="31" t="s">
        <v>40</v>
      </c>
      <c r="C27" s="32" t="s">
        <v>41</v>
      </c>
      <c r="D27" s="33" t="s">
        <v>42</v>
      </c>
      <c r="E27" s="34">
        <v>0.103785</v>
      </c>
      <c r="F27" s="35">
        <v>457.18</v>
      </c>
      <c r="G27" s="39">
        <v>47.45</v>
      </c>
      <c r="H27" s="36" t="s">
        <v>30</v>
      </c>
      <c r="AA27" s="29"/>
      <c r="AB27" s="29"/>
    </row>
    <row r="28" spans="1:28" customFormat="1" ht="15" x14ac:dyDescent="0.25">
      <c r="A28" s="30">
        <f>IF(H28&lt;&gt;"",COUNTA(H$1:H28),"")</f>
        <v>7</v>
      </c>
      <c r="B28" s="31" t="s">
        <v>43</v>
      </c>
      <c r="C28" s="32" t="s">
        <v>44</v>
      </c>
      <c r="D28" s="33" t="s">
        <v>29</v>
      </c>
      <c r="E28" s="38">
        <v>1.6650000000000001E-4</v>
      </c>
      <c r="F28" s="35">
        <v>40542.32</v>
      </c>
      <c r="G28" s="39">
        <v>6.75</v>
      </c>
      <c r="H28" s="36" t="s">
        <v>30</v>
      </c>
      <c r="AA28" s="29"/>
      <c r="AB28" s="29"/>
    </row>
    <row r="29" spans="1:28" customFormat="1" ht="22.5" x14ac:dyDescent="0.25">
      <c r="A29" s="30">
        <f>IF(H29&lt;&gt;"",COUNTA(H$1:H29),"")</f>
        <v>8</v>
      </c>
      <c r="B29" s="31" t="s">
        <v>45</v>
      </c>
      <c r="C29" s="32" t="s">
        <v>46</v>
      </c>
      <c r="D29" s="33" t="s">
        <v>47</v>
      </c>
      <c r="E29" s="38">
        <v>5.7165000000000002E-3</v>
      </c>
      <c r="F29" s="35">
        <v>15470</v>
      </c>
      <c r="G29" s="39">
        <v>88.43</v>
      </c>
      <c r="H29" s="36" t="s">
        <v>30</v>
      </c>
      <c r="AA29" s="29"/>
      <c r="AB29" s="29"/>
    </row>
    <row r="30" spans="1:28" customFormat="1" ht="15" x14ac:dyDescent="0.25">
      <c r="A30" s="30">
        <f>IF(H30&lt;&gt;"",COUNTA(H$1:H30),"")</f>
        <v>9</v>
      </c>
      <c r="B30" s="31" t="s">
        <v>48</v>
      </c>
      <c r="C30" s="32" t="s">
        <v>49</v>
      </c>
      <c r="D30" s="33" t="s">
        <v>29</v>
      </c>
      <c r="E30" s="38">
        <v>1.7205E-3</v>
      </c>
      <c r="F30" s="35">
        <v>142142</v>
      </c>
      <c r="G30" s="39">
        <v>244.56</v>
      </c>
      <c r="H30" s="36" t="s">
        <v>30</v>
      </c>
      <c r="AA30" s="29"/>
      <c r="AB30" s="29"/>
    </row>
    <row r="31" spans="1:28" customFormat="1" ht="15" x14ac:dyDescent="0.25">
      <c r="A31" s="30">
        <f>IF(H31&lt;&gt;"",COUNTA(H$1:H31),"")</f>
        <v>10</v>
      </c>
      <c r="B31" s="31" t="s">
        <v>50</v>
      </c>
      <c r="C31" s="32" t="s">
        <v>51</v>
      </c>
      <c r="D31" s="33" t="s">
        <v>29</v>
      </c>
      <c r="E31" s="38">
        <v>8.0959999999999995E-4</v>
      </c>
      <c r="F31" s="35">
        <v>617635.19999999995</v>
      </c>
      <c r="G31" s="39">
        <v>500.04</v>
      </c>
      <c r="H31" s="36" t="s">
        <v>30</v>
      </c>
      <c r="AA31" s="29"/>
      <c r="AB31" s="29"/>
    </row>
    <row r="32" spans="1:28" customFormat="1" ht="15" x14ac:dyDescent="0.25">
      <c r="A32" s="30">
        <f>IF(H32&lt;&gt;"",COUNTA(H$1:H32),"")</f>
        <v>11</v>
      </c>
      <c r="B32" s="31" t="s">
        <v>52</v>
      </c>
      <c r="C32" s="32" t="s">
        <v>53</v>
      </c>
      <c r="D32" s="33" t="s">
        <v>29</v>
      </c>
      <c r="E32" s="34">
        <v>4.0480000000000004E-3</v>
      </c>
      <c r="F32" s="35">
        <v>95231.5</v>
      </c>
      <c r="G32" s="39">
        <v>385.5</v>
      </c>
      <c r="H32" s="36" t="s">
        <v>30</v>
      </c>
      <c r="AA32" s="29"/>
      <c r="AB32" s="29"/>
    </row>
    <row r="33" spans="1:28" customFormat="1" ht="15" x14ac:dyDescent="0.25">
      <c r="A33" s="30">
        <f>IF(H33&lt;&gt;"",COUNTA(H$1:H33),"")</f>
        <v>12</v>
      </c>
      <c r="B33" s="31" t="s">
        <v>54</v>
      </c>
      <c r="C33" s="32" t="s">
        <v>55</v>
      </c>
      <c r="D33" s="33" t="s">
        <v>33</v>
      </c>
      <c r="E33" s="41">
        <v>5.3540000000000001</v>
      </c>
      <c r="F33" s="35">
        <v>85.72</v>
      </c>
      <c r="G33" s="39">
        <v>458.95</v>
      </c>
      <c r="H33" s="36" t="s">
        <v>30</v>
      </c>
      <c r="AA33" s="29"/>
      <c r="AB33" s="29"/>
    </row>
    <row r="34" spans="1:28" customFormat="1" ht="15" x14ac:dyDescent="0.25">
      <c r="A34" s="30">
        <f>IF(H34&lt;&gt;"",COUNTA(H$1:H34),"")</f>
        <v>13</v>
      </c>
      <c r="B34" s="31" t="s">
        <v>56</v>
      </c>
      <c r="C34" s="32" t="s">
        <v>57</v>
      </c>
      <c r="D34" s="33" t="s">
        <v>33</v>
      </c>
      <c r="E34" s="41">
        <v>64.768000000000001</v>
      </c>
      <c r="F34" s="35">
        <v>60.7</v>
      </c>
      <c r="G34" s="35">
        <v>3931.42</v>
      </c>
      <c r="H34" s="36" t="s">
        <v>30</v>
      </c>
      <c r="AA34" s="29"/>
      <c r="AB34" s="29"/>
    </row>
    <row r="35" spans="1:28" customFormat="1" ht="15" x14ac:dyDescent="0.25">
      <c r="A35" s="30">
        <f>IF(H35&lt;&gt;"",COUNTA(H$1:H35),"")</f>
        <v>14</v>
      </c>
      <c r="B35" s="31" t="s">
        <v>58</v>
      </c>
      <c r="C35" s="32" t="s">
        <v>59</v>
      </c>
      <c r="D35" s="33" t="s">
        <v>29</v>
      </c>
      <c r="E35" s="40">
        <v>5.55</v>
      </c>
      <c r="F35" s="35">
        <v>271050.69</v>
      </c>
      <c r="G35" s="35">
        <v>1504331.33</v>
      </c>
      <c r="H35" s="36" t="s">
        <v>30</v>
      </c>
      <c r="AA35" s="29"/>
      <c r="AB35" s="29"/>
    </row>
    <row r="36" spans="1:28" customFormat="1" ht="22.5" x14ac:dyDescent="0.25">
      <c r="A36" s="30">
        <f>IF(H36&lt;&gt;"",COUNTA(H$1:H36),"")</f>
        <v>15</v>
      </c>
      <c r="B36" s="31" t="s">
        <v>60</v>
      </c>
      <c r="C36" s="32" t="s">
        <v>61</v>
      </c>
      <c r="D36" s="33" t="s">
        <v>29</v>
      </c>
      <c r="E36" s="42">
        <v>5.5199999999999997E-3</v>
      </c>
      <c r="F36" s="35">
        <v>3316385.25</v>
      </c>
      <c r="G36" s="35">
        <v>18306.45</v>
      </c>
      <c r="H36" s="36" t="s">
        <v>30</v>
      </c>
      <c r="AA36" s="29"/>
      <c r="AB36" s="29"/>
    </row>
    <row r="37" spans="1:28" customFormat="1" ht="15" x14ac:dyDescent="0.25">
      <c r="A37" s="30">
        <f>IF(H37&lt;&gt;"",COUNTA(H$1:H37),"")</f>
        <v>16</v>
      </c>
      <c r="B37" s="31" t="s">
        <v>62</v>
      </c>
      <c r="C37" s="32" t="s">
        <v>63</v>
      </c>
      <c r="D37" s="33" t="s">
        <v>29</v>
      </c>
      <c r="E37" s="41">
        <v>4.7560000000000002</v>
      </c>
      <c r="F37" s="35">
        <v>5398.76</v>
      </c>
      <c r="G37" s="35">
        <v>25676.5</v>
      </c>
      <c r="H37" s="36" t="s">
        <v>30</v>
      </c>
      <c r="AA37" s="29"/>
      <c r="AB37" s="29"/>
    </row>
    <row r="38" spans="1:28" customFormat="1" ht="22.5" x14ac:dyDescent="0.25">
      <c r="A38" s="30">
        <f>IF(H38&lt;&gt;"",COUNTA(H$1:H38),"")</f>
        <v>17</v>
      </c>
      <c r="B38" s="31" t="s">
        <v>64</v>
      </c>
      <c r="C38" s="32" t="s">
        <v>65</v>
      </c>
      <c r="D38" s="33" t="s">
        <v>66</v>
      </c>
      <c r="E38" s="37">
        <v>2.4</v>
      </c>
      <c r="F38" s="35">
        <v>780.51</v>
      </c>
      <c r="G38" s="35">
        <v>1873.22</v>
      </c>
      <c r="H38" s="36" t="s">
        <v>30</v>
      </c>
      <c r="AA38" s="29"/>
      <c r="AB38" s="29"/>
    </row>
    <row r="39" spans="1:28" customFormat="1" ht="33.75" x14ac:dyDescent="0.25">
      <c r="A39" s="30">
        <f>IF(H39&lt;&gt;"",COUNTA(H$1:H39),"")</f>
        <v>18</v>
      </c>
      <c r="B39" s="31" t="s">
        <v>67</v>
      </c>
      <c r="C39" s="32" t="s">
        <v>68</v>
      </c>
      <c r="D39" s="33" t="s">
        <v>33</v>
      </c>
      <c r="E39" s="41">
        <v>51.612000000000002</v>
      </c>
      <c r="F39" s="35">
        <v>1535.63</v>
      </c>
      <c r="G39" s="35">
        <v>79256.94</v>
      </c>
      <c r="H39" s="36" t="s">
        <v>30</v>
      </c>
      <c r="AA39" s="29"/>
      <c r="AB39" s="29"/>
    </row>
    <row r="40" spans="1:28" customFormat="1" ht="22.5" x14ac:dyDescent="0.25">
      <c r="A40" s="30">
        <f>IF(H40&lt;&gt;"",COUNTA(H$1:H40),"")</f>
        <v>19</v>
      </c>
      <c r="B40" s="31" t="s">
        <v>69</v>
      </c>
      <c r="C40" s="32" t="s">
        <v>70</v>
      </c>
      <c r="D40" s="33" t="s">
        <v>33</v>
      </c>
      <c r="E40" s="43">
        <v>22.871200000000002</v>
      </c>
      <c r="F40" s="35">
        <v>3962.5</v>
      </c>
      <c r="G40" s="35">
        <v>90627.13</v>
      </c>
      <c r="H40" s="36" t="s">
        <v>30</v>
      </c>
      <c r="AA40" s="29"/>
      <c r="AB40" s="29"/>
    </row>
    <row r="41" spans="1:28" customFormat="1" ht="33.75" x14ac:dyDescent="0.25">
      <c r="A41" s="30">
        <f>IF(H41&lt;&gt;"",COUNTA(H$1:H41),"")</f>
        <v>20</v>
      </c>
      <c r="B41" s="31" t="s">
        <v>71</v>
      </c>
      <c r="C41" s="32" t="s">
        <v>72</v>
      </c>
      <c r="D41" s="33" t="s">
        <v>33</v>
      </c>
      <c r="E41" s="43">
        <v>72.256799999999998</v>
      </c>
      <c r="F41" s="35">
        <v>1707.25</v>
      </c>
      <c r="G41" s="35">
        <v>123360.42</v>
      </c>
      <c r="H41" s="36" t="s">
        <v>30</v>
      </c>
      <c r="AA41" s="29"/>
      <c r="AB41" s="29"/>
    </row>
    <row r="42" spans="1:28" customFormat="1" ht="15" x14ac:dyDescent="0.25">
      <c r="A42" s="33"/>
      <c r="B42" s="44"/>
      <c r="C42" s="45" t="s">
        <v>73</v>
      </c>
      <c r="D42" s="30" t="s">
        <v>74</v>
      </c>
      <c r="E42" s="46"/>
      <c r="F42" s="47"/>
      <c r="G42" s="47">
        <v>1868523.14</v>
      </c>
      <c r="H42" s="36"/>
      <c r="AA42" s="29"/>
      <c r="AB42" s="29"/>
    </row>
    <row r="43" spans="1:28" customFormat="1" ht="15" x14ac:dyDescent="0.25">
      <c r="A43" s="33"/>
      <c r="B43" s="44"/>
      <c r="C43" s="45" t="s">
        <v>75</v>
      </c>
      <c r="D43" s="30" t="s">
        <v>74</v>
      </c>
      <c r="E43" s="46"/>
      <c r="F43" s="47"/>
      <c r="G43" s="47">
        <v>1868523.14</v>
      </c>
      <c r="H43" s="36"/>
      <c r="AA43" s="29"/>
      <c r="AB43" s="29"/>
    </row>
    <row r="44" spans="1:28" customFormat="1" ht="15" x14ac:dyDescent="0.25">
      <c r="A44" s="70" t="s">
        <v>76</v>
      </c>
      <c r="B44" s="70"/>
      <c r="C44" s="70"/>
      <c r="D44" s="70"/>
      <c r="E44" s="70"/>
      <c r="F44" s="70"/>
      <c r="G44" s="70"/>
      <c r="AA44" s="29" t="s">
        <v>76</v>
      </c>
      <c r="AB44" s="29"/>
    </row>
    <row r="45" spans="1:28" customFormat="1" ht="15" x14ac:dyDescent="0.25">
      <c r="A45" s="70" t="s">
        <v>26</v>
      </c>
      <c r="B45" s="70"/>
      <c r="C45" s="70"/>
      <c r="D45" s="70"/>
      <c r="E45" s="70"/>
      <c r="F45" s="70"/>
      <c r="G45" s="70"/>
      <c r="AA45" s="29"/>
      <c r="AB45" s="29" t="s">
        <v>26</v>
      </c>
    </row>
    <row r="46" spans="1:28" customFormat="1" ht="15" x14ac:dyDescent="0.25">
      <c r="A46" s="30">
        <f>IF(H46&lt;&gt;"",COUNTA(H$1:H46),"")</f>
        <v>21</v>
      </c>
      <c r="B46" s="31" t="s">
        <v>77</v>
      </c>
      <c r="C46" s="32" t="s">
        <v>78</v>
      </c>
      <c r="D46" s="33" t="s">
        <v>47</v>
      </c>
      <c r="E46" s="41">
        <v>46.552</v>
      </c>
      <c r="F46" s="35"/>
      <c r="G46" s="48"/>
      <c r="H46" s="36" t="s">
        <v>30</v>
      </c>
      <c r="AA46" s="29"/>
      <c r="AB46" s="29"/>
    </row>
    <row r="47" spans="1:28" customFormat="1" ht="15" x14ac:dyDescent="0.25">
      <c r="A47" s="30">
        <f>IF(H47&lt;&gt;"",COUNTA(H$1:H47),"")</f>
        <v>22</v>
      </c>
      <c r="B47" s="31" t="s">
        <v>79</v>
      </c>
      <c r="C47" s="32" t="s">
        <v>80</v>
      </c>
      <c r="D47" s="33" t="s">
        <v>29</v>
      </c>
      <c r="E47" s="34">
        <v>1.0767000000000001E-2</v>
      </c>
      <c r="F47" s="35"/>
      <c r="G47" s="48"/>
      <c r="H47" s="36" t="s">
        <v>30</v>
      </c>
      <c r="AA47" s="29"/>
      <c r="AB47" s="29"/>
    </row>
    <row r="48" spans="1:28" customFormat="1" ht="33.75" x14ac:dyDescent="0.25">
      <c r="A48" s="30">
        <f>IF(H48&lt;&gt;"",COUNTA(H$1:H48),"")</f>
        <v>23</v>
      </c>
      <c r="B48" s="31" t="s">
        <v>81</v>
      </c>
      <c r="C48" s="32" t="s">
        <v>82</v>
      </c>
      <c r="D48" s="33" t="s">
        <v>33</v>
      </c>
      <c r="E48" s="43">
        <v>66.184799999999996</v>
      </c>
      <c r="F48" s="35"/>
      <c r="G48" s="48"/>
      <c r="H48" s="36" t="s">
        <v>30</v>
      </c>
      <c r="AA48" s="29"/>
      <c r="AB48" s="29"/>
    </row>
    <row r="49" spans="1:37" customFormat="1" ht="15" x14ac:dyDescent="0.25">
      <c r="A49" s="30">
        <f>IF(H49&lt;&gt;"",COUNTA(H$1:H49),"")</f>
        <v>24</v>
      </c>
      <c r="B49" s="31" t="s">
        <v>83</v>
      </c>
      <c r="C49" s="32" t="s">
        <v>84</v>
      </c>
      <c r="D49" s="33" t="s">
        <v>29</v>
      </c>
      <c r="E49" s="42">
        <v>2.0240000000000001E-2</v>
      </c>
      <c r="F49" s="35"/>
      <c r="G49" s="48"/>
      <c r="H49" s="36" t="s">
        <v>30</v>
      </c>
      <c r="AA49" s="29"/>
      <c r="AB49" s="29"/>
    </row>
    <row r="50" spans="1:37" customFormat="1" ht="15" x14ac:dyDescent="0.25">
      <c r="A50" s="71" t="s">
        <v>85</v>
      </c>
      <c r="B50" s="71"/>
      <c r="C50" s="71"/>
      <c r="D50" s="30" t="s">
        <v>74</v>
      </c>
      <c r="E50" s="30"/>
      <c r="F50" s="49"/>
      <c r="G50" s="47">
        <v>1868523.14</v>
      </c>
      <c r="AC50" s="29" t="s">
        <v>85</v>
      </c>
    </row>
    <row r="51" spans="1:37" customFormat="1" ht="15" x14ac:dyDescent="0.25">
      <c r="A51" s="33"/>
      <c r="B51" s="72" t="s">
        <v>86</v>
      </c>
      <c r="C51" s="72"/>
      <c r="D51" s="33"/>
      <c r="E51" s="33"/>
      <c r="F51" s="50"/>
      <c r="G51" s="51"/>
      <c r="AC51" s="29"/>
      <c r="AD51" s="52" t="s">
        <v>86</v>
      </c>
    </row>
    <row r="52" spans="1:37" customFormat="1" ht="15" x14ac:dyDescent="0.25">
      <c r="A52" s="33"/>
      <c r="B52" s="73" t="s">
        <v>87</v>
      </c>
      <c r="C52" s="73"/>
      <c r="D52" s="33"/>
      <c r="E52" s="33"/>
      <c r="F52" s="35"/>
      <c r="G52" s="35">
        <v>1868523.14</v>
      </c>
      <c r="AC52" s="29"/>
      <c r="AD52" s="52"/>
      <c r="AE52" s="2" t="s">
        <v>87</v>
      </c>
    </row>
    <row r="54" spans="1:37" customFormat="1" ht="23.25" x14ac:dyDescent="0.25">
      <c r="A54" s="53"/>
      <c r="B54" s="74" t="s">
        <v>88</v>
      </c>
      <c r="C54" s="74"/>
      <c r="D54" s="74" t="s">
        <v>89</v>
      </c>
      <c r="E54" s="74"/>
      <c r="F54" s="74"/>
      <c r="G54" s="74"/>
      <c r="H54" s="54"/>
      <c r="I54" s="54"/>
      <c r="J54" s="54"/>
      <c r="K54" s="54"/>
      <c r="L54" s="54"/>
      <c r="M54" s="54"/>
      <c r="AF54" s="55" t="s">
        <v>88</v>
      </c>
      <c r="AG54" s="55" t="s">
        <v>1</v>
      </c>
      <c r="AH54" s="55" t="s">
        <v>89</v>
      </c>
      <c r="AI54" s="55" t="s">
        <v>1</v>
      </c>
      <c r="AJ54" s="55" t="s">
        <v>1</v>
      </c>
      <c r="AK54" s="55" t="s">
        <v>1</v>
      </c>
    </row>
    <row r="55" spans="1:37" customFormat="1" ht="11.25" customHeight="1" x14ac:dyDescent="0.25"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AF55" s="55"/>
      <c r="AG55" s="55"/>
      <c r="AH55" s="55"/>
      <c r="AI55" s="55"/>
      <c r="AJ55" s="55"/>
      <c r="AK55" s="55"/>
    </row>
  </sheetData>
  <mergeCells count="23">
    <mergeCell ref="B51:C51"/>
    <mergeCell ref="B52:C52"/>
    <mergeCell ref="B54:C54"/>
    <mergeCell ref="D54:G54"/>
    <mergeCell ref="A20:G20"/>
    <mergeCell ref="A21:G21"/>
    <mergeCell ref="A44:G44"/>
    <mergeCell ref="A45:G45"/>
    <mergeCell ref="A50:C50"/>
    <mergeCell ref="F13:G13"/>
    <mergeCell ref="F14:G14"/>
    <mergeCell ref="F15:G15"/>
    <mergeCell ref="A17:A18"/>
    <mergeCell ref="B17:B18"/>
    <mergeCell ref="C17:C18"/>
    <mergeCell ref="D17:D18"/>
    <mergeCell ref="E17:E18"/>
    <mergeCell ref="F17:G17"/>
    <mergeCell ref="C1:E1"/>
    <mergeCell ref="B7:F7"/>
    <mergeCell ref="C10:G10"/>
    <mergeCell ref="F11:G11"/>
    <mergeCell ref="F12:G1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КМ5.ЛС - Ведомость ресурсов</vt:lpstr>
      <vt:lpstr>'КМ5.ЛС - Ведомость ресурсов'!Заголовки_для_печати</vt:lpstr>
      <vt:lpstr>'КМ5.ЛС - Ведомость ресурсов'!Область_печати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2025-08-03T10:17:53Z</cp:lastPrinted>
  <dcterms:created xsi:type="dcterms:W3CDTF">2020-09-30T08:50:27Z</dcterms:created>
  <dcterms:modified xsi:type="dcterms:W3CDTF">2025-09-22T07:31:00Z</dcterms:modified>
</cp:coreProperties>
</file>