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!!! 131-23- факт. ч.2\для ДС\оформлено филон\"/>
    </mc:Choice>
  </mc:AlternateContent>
  <xr:revisionPtr revIDLastSave="0" documentId="13_ncr:1_{FF04B268-B256-4768-81CF-A77085D2279D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1" sheetId="1" r:id="rId1"/>
  </sheets>
  <definedNames>
    <definedName name="_xlnm.Print_Area" localSheetId="0">Лист1!$A$1:$C$25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13" i="1" l="1"/>
  <c r="C14" i="1" l="1"/>
</calcChain>
</file>

<file path=xl/sharedStrings.xml><?xml version="1.0" encoding="utf-8"?>
<sst xmlns="http://schemas.openxmlformats.org/spreadsheetml/2006/main" count="24" uniqueCount="22">
  <si>
    <t>Генеральный директор</t>
  </si>
  <si>
    <t>№</t>
  </si>
  <si>
    <t>Общая стоимость, руб. (без НДС)</t>
  </si>
  <si>
    <t>Стоимость Строительно-монтажных работ</t>
  </si>
  <si>
    <t>Заказчик:</t>
  </si>
  <si>
    <t>Генеральный подрядчик:</t>
  </si>
  <si>
    <t>АО «МЕТРОВАГОНМАШ»</t>
  </si>
  <si>
    <t>ООО «КиКГЕОСТРОЙ»</t>
  </si>
  <si>
    <t>______________/ А.Б.Степнов /</t>
  </si>
  <si>
    <t>м.п.</t>
  </si>
  <si>
    <t>______________/ Ю.Ф.Кесслер /</t>
  </si>
  <si>
    <t>Приложение № 1 к Дополнительному соглашению № 11 от 01.08.2024г.
к Договору генерального строительного подряда № МВМ/03-07  от «03» июля 2023г.</t>
  </si>
  <si>
    <t>Наименование</t>
  </si>
  <si>
    <t>ИТОГО без НДС</t>
  </si>
  <si>
    <t>НДС 20%</t>
  </si>
  <si>
    <t>ВСЕГО с НДС</t>
  </si>
  <si>
    <t>Приложение № 1.1
к Договору генерального строительного подряда 
№ МВМ/03-07  от «03» июля 2023г.</t>
  </si>
  <si>
    <t>ЛОКАЛЬНЫЙ СМЕТНЫЙ РАСЧЕТ (СМЕТА) № 2</t>
  </si>
  <si>
    <t>СВОДНЫЙ СМЕТНЫЙ РАСЧЕТ СТОИМОСТИ СТРОИТЕЛЬСТВА № 131-23-01/2   (Локальные сметы № 01-01-01 доп.1, № 01-01-02 доп.1, № 01-01-02 доп.2, № 02-01-01 изм.1, № 02-01-01 доп.1, № 02-01-01 доп.2, № 02-03-01 изм.1, № 02-03-01 доп.1, № 02-03-01 доп.2, № 02-03-01 доп.3, № 02-03-02 изм.1, № 04-01-01 изм.1, № 04-01-02 изм.1, № 05-01-01 доп.1, № 06-01-01 изм.1, № 06-01-02 изм.1,  № 06-02-01 изм.1, № 06-02-02 изм.1, № 06-02-02 доп.1, № 06-03-01 изм.1, № 06-03-02 изм.1, № 06-03-03 изм.1, № 06-03-04 изм.1, № 06-04-01 изм.1, № 07-01-01 изм.1, № 07-01-01 доп.1, № 07-01-02 изм.1, № 09-01-01, № 09-01-02)</t>
  </si>
  <si>
    <t>в соответствии с КС3 № 5 от 20.03.2024</t>
  </si>
  <si>
    <t>в соответствии с КС3 № 6 от 02.08.2024</t>
  </si>
  <si>
    <t>СВОДНЫЙ СМЕТНЫЙ РАСЧЕТ СТОИМОСТИ СТРОИТЕЛЬСТВА № 131-23-01/1   (Локальные сметы № 01-01-01, № 01-01-02, № 01-01-03, № 02-01-01, № 02-02-01, № 02-03-01, № 02-03-02, № 06-02-01, № 06-02-02, № 06-02-03, № 06-03-01, № 06-03-02, № 07-01-01, № 07-01-02)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</si>
</sst>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center" vertical="center"/>
    </xf>
    <xf numFmtId="4" fontId="2" fillId="0" borderId="0" xfId="2" applyNumberFormat="1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4" fontId="0" fillId="0" borderId="3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4" fontId="7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3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topLeftCell="A7" zoomScaleNormal="100" workbookViewId="0">
      <selection activeCell="B11" sqref="B11"/>
    </sheetView>
  </sheetViews>
  <sheetFormatPr defaultColWidth="8.85546875" defaultRowHeight="15" x14ac:dyDescent="0.25"/>
  <cols>
    <col min="1" max="1" width="3.42578125" style="4" customWidth="1"/>
    <col min="2" max="2" width="49.7109375" style="4" customWidth="1"/>
    <col min="3" max="3" width="34.28515625" style="4" customWidth="1"/>
    <col min="4" max="4" width="37.28515625" style="16" customWidth="1"/>
    <col min="5" max="16384" width="8.85546875" style="4"/>
  </cols>
  <sheetData>
    <row r="1" spans="1:4" ht="38.450000000000003" customHeight="1" x14ac:dyDescent="0.25">
      <c r="A1" s="19" t="s">
        <v>11</v>
      </c>
      <c r="B1" s="20"/>
      <c r="C1" s="20"/>
    </row>
    <row r="2" spans="1:4" x14ac:dyDescent="0.25">
      <c r="A2" s="5"/>
      <c r="B2" s="6"/>
      <c r="C2" s="6"/>
    </row>
    <row r="3" spans="1:4" ht="49.9" customHeight="1" x14ac:dyDescent="0.25">
      <c r="A3" s="19" t="s">
        <v>16</v>
      </c>
      <c r="B3" s="19"/>
      <c r="C3" s="19"/>
    </row>
    <row r="4" spans="1:4" x14ac:dyDescent="0.25">
      <c r="A4" s="7"/>
      <c r="C4" s="8"/>
    </row>
    <row r="5" spans="1:4" x14ac:dyDescent="0.25">
      <c r="A5" s="7"/>
      <c r="C5" s="8"/>
    </row>
    <row r="6" spans="1:4" x14ac:dyDescent="0.25">
      <c r="A6" s="21"/>
      <c r="B6" s="21"/>
      <c r="C6" s="21"/>
    </row>
    <row r="7" spans="1:4" x14ac:dyDescent="0.25">
      <c r="A7" s="22" t="s">
        <v>3</v>
      </c>
      <c r="B7" s="22"/>
      <c r="C7" s="22"/>
    </row>
    <row r="8" spans="1:4" x14ac:dyDescent="0.25">
      <c r="A8" s="23" t="s">
        <v>1</v>
      </c>
      <c r="B8" s="25" t="s">
        <v>12</v>
      </c>
      <c r="C8" s="27" t="s">
        <v>2</v>
      </c>
    </row>
    <row r="9" spans="1:4" x14ac:dyDescent="0.25">
      <c r="A9" s="24"/>
      <c r="B9" s="26"/>
      <c r="C9" s="28"/>
    </row>
    <row r="10" spans="1:4" ht="90" x14ac:dyDescent="0.25">
      <c r="A10" s="9">
        <v>1</v>
      </c>
      <c r="B10" s="10" t="s">
        <v>21</v>
      </c>
      <c r="C10" s="11">
        <v>302604801.86000001</v>
      </c>
      <c r="D10" s="17" t="s">
        <v>19</v>
      </c>
    </row>
    <row r="11" spans="1:4" ht="195" x14ac:dyDescent="0.25">
      <c r="A11" s="9">
        <v>2</v>
      </c>
      <c r="B11" s="10" t="s">
        <v>18</v>
      </c>
      <c r="C11" s="11">
        <v>160278447.83755398</v>
      </c>
      <c r="D11" s="17" t="s">
        <v>20</v>
      </c>
    </row>
    <row r="12" spans="1:4" ht="21.6" customHeight="1" x14ac:dyDescent="0.25">
      <c r="A12" s="9">
        <v>3</v>
      </c>
      <c r="B12" s="10" t="s">
        <v>17</v>
      </c>
      <c r="C12" s="11">
        <v>1986745.02</v>
      </c>
    </row>
    <row r="13" spans="1:4" x14ac:dyDescent="0.25">
      <c r="B13" s="1" t="s">
        <v>13</v>
      </c>
      <c r="C13" s="2">
        <f>C10+C11+C12</f>
        <v>464869994.71755397</v>
      </c>
    </row>
    <row r="14" spans="1:4" x14ac:dyDescent="0.25">
      <c r="B14" s="1" t="s">
        <v>14</v>
      </c>
      <c r="C14" s="3">
        <f>C13*0.2</f>
        <v>92973998.943510801</v>
      </c>
    </row>
    <row r="15" spans="1:4" x14ac:dyDescent="0.25">
      <c r="B15" s="1" t="s">
        <v>15</v>
      </c>
      <c r="C15" s="2">
        <f>C13+C14</f>
        <v>557843993.66106474</v>
      </c>
      <c r="D15" s="18"/>
    </row>
    <row r="18" spans="2:3" ht="28.9" customHeight="1" x14ac:dyDescent="0.25">
      <c r="B18" s="12" t="s">
        <v>4</v>
      </c>
      <c r="C18" s="13" t="s">
        <v>5</v>
      </c>
    </row>
    <row r="19" spans="2:3" x14ac:dyDescent="0.25">
      <c r="B19" s="12" t="s">
        <v>6</v>
      </c>
      <c r="C19" s="12" t="s">
        <v>7</v>
      </c>
    </row>
    <row r="20" spans="2:3" x14ac:dyDescent="0.25">
      <c r="B20" s="14" t="s">
        <v>0</v>
      </c>
      <c r="C20" s="14" t="s">
        <v>0</v>
      </c>
    </row>
    <row r="21" spans="2:3" x14ac:dyDescent="0.25">
      <c r="B21" s="14"/>
      <c r="C21" s="14"/>
    </row>
    <row r="22" spans="2:3" x14ac:dyDescent="0.25">
      <c r="B22" s="14"/>
      <c r="C22" s="14"/>
    </row>
    <row r="23" spans="2:3" ht="28.9" customHeight="1" x14ac:dyDescent="0.25">
      <c r="B23" s="14" t="s">
        <v>8</v>
      </c>
      <c r="C23" s="15" t="s">
        <v>10</v>
      </c>
    </row>
    <row r="24" spans="2:3" x14ac:dyDescent="0.25">
      <c r="B24" s="12"/>
      <c r="C24" s="12"/>
    </row>
    <row r="25" spans="2:3" x14ac:dyDescent="0.25">
      <c r="B25" s="12" t="s">
        <v>9</v>
      </c>
      <c r="C25" s="12" t="s">
        <v>9</v>
      </c>
    </row>
    <row r="26" spans="2:3" x14ac:dyDescent="0.25">
      <c r="B26" s="12"/>
    </row>
  </sheetData>
  <mergeCells count="7">
    <mergeCell ref="A1:C1"/>
    <mergeCell ref="A3:C3"/>
    <mergeCell ref="A6:C6"/>
    <mergeCell ref="A7:C7"/>
    <mergeCell ref="A8:A9"/>
    <mergeCell ref="B8:B9"/>
    <mergeCell ref="C8:C9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lastPrinted>2024-08-06T15:31:04Z</cp:lastPrinted>
  <dcterms:created xsi:type="dcterms:W3CDTF">2023-06-20T12:39:30Z</dcterms:created>
  <dcterms:modified xsi:type="dcterms:W3CDTF">2024-10-21T21:49:38Z</dcterms:modified>
</cp:coreProperties>
</file>