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66D688F4-FDF2-492E-9C75-143503D94D3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" sheetId="1" r:id="rId1"/>
    <sheet name="2" sheetId="2" r:id="rId2"/>
  </sheets>
  <externalReferences>
    <externalReference r:id="rId3"/>
  </externalReferences>
  <definedNames>
    <definedName name="_xlnm.Print_Titles" localSheetId="0">'1'!$24:$24</definedName>
    <definedName name="_xlnm.Print_Titles" localSheetId="1">'2'!$24:$24</definedName>
    <definedName name="_xlnm.Print_Area" localSheetId="0">'1'!$A$1:$H$97</definedName>
    <definedName name="_xlnm.Print_Area" localSheetId="1">'2'!$A$1:$H$97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7" i="2" l="1"/>
  <c r="I72" i="2"/>
  <c r="I87" i="1"/>
  <c r="Y87" i="1" s="1"/>
  <c r="Y87" i="2"/>
  <c r="I87" i="2"/>
  <c r="Y88" i="2" l="1"/>
  <c r="Y89" i="2" l="1"/>
  <c r="Z88" i="2"/>
  <c r="Z89" i="2" s="1"/>
</calcChain>
</file>

<file path=xl/sharedStrings.xml><?xml version="1.0" encoding="utf-8"?>
<sst xmlns="http://schemas.openxmlformats.org/spreadsheetml/2006/main" count="330" uniqueCount="122">
  <si>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</si>
  <si>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</si>
  <si>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</si>
  <si>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</si>
  <si>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</si>
  <si>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</si>
  <si>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182 931,4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</si>
  <si>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</si>
  <si>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</si>
  <si>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</si>
  <si>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</si>
  <si>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</si>
  <si>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</si>
  <si>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</si>
  <si>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</si>
  <si>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</si>
  <si>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</si>
  <si>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</si>
  <si>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</si>
  <si>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</si>
  <si>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</si>
  <si>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</si>
  <si>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 доп.1</t>
  </si>
  <si>
    <t>Выполнение работ по ликвидации объектов по трассе ж.д. путей, подготовке трассы ж.д. путей.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</si>
  <si>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</si>
  <si>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</si>
  <si>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</si>
  <si>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</si>
  <si>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</si>
  <si>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</si>
  <si>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</si>
  <si>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Верхнее строение пути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</si>
  <si>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</si>
  <si>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</si>
  <si>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</si>
  <si>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</si>
  <si>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изм.1</t>
  </si>
  <si>
    <t>Архитектурно-строительные решения. Часть 1.АС1</t>
  </si>
  <si>
    <t>02-03-02 изм.1</t>
  </si>
  <si>
    <t>Трансбордер. Архитектурно-строительные решения. Часть 2. АС2 .</t>
  </si>
  <si>
    <t>02-03-01 доп.1</t>
  </si>
  <si>
    <t>Смещение закладных М1 на фундаментах ФМ-2. АС1</t>
  </si>
  <si>
    <t>02-03-01 доп.2</t>
  </si>
  <si>
    <t>Трансбордер.Контактная сеть.</t>
  </si>
  <si>
    <t>02-03-01 доп.3</t>
  </si>
  <si>
    <t>Устройство ограждения.АС1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</si>
  <si>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</si>
  <si>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</si>
  <si>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</si>
  <si>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Электроснабжение. ЭС 1.</t>
  </si>
  <si>
    <t>04-01-02 изм.1</t>
  </si>
  <si>
    <t>Переустройство кабельных линий.ЭС2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</si>
  <si>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</si>
  <si>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</si>
  <si>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</si>
  <si>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Переустройство кабельной канализации связи. СС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</si>
  <si>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</si>
  <si>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</si>
  <si>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</si>
  <si>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</si>
  <si>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</si>
  <si>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</si>
  <si>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Материал Заказчика</t>
  </si>
  <si>
    <t>06-02-01 изм.1</t>
  </si>
  <si>
    <t>Переустройство хозяйственно-бытовой канализации.НВК4</t>
  </si>
  <si>
    <t>06-02-02 изм.1</t>
  </si>
  <si>
    <t>Переустройство ливневой канализации.НВК5.</t>
  </si>
  <si>
    <t>06-03-01 изм.1</t>
  </si>
  <si>
    <t>Теплоснабжение. Переустройство трубопровода</t>
  </si>
  <si>
    <t>06-03-02 изм.1</t>
  </si>
  <si>
    <t>Архитектурно-строительные решения. Эстакада для ТС1. АС 4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</si>
  <si>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</si>
  <si>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</si>
  <si>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</si>
  <si>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</si>
  <si>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</si>
  <si>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</si>
  <si>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</si>
  <si>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</si>
  <si>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</si>
  <si>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</si>
  <si>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</si>
  <si>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Генеральный план. Трансбордер. ГП1</t>
  </si>
  <si>
    <t>07-01-01 доп.1</t>
  </si>
  <si>
    <t>Восстановление а/б покрытия после подъема путей.ГП1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</si>
  <si>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</si>
  <si>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</si>
  <si>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</si>
  <si>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</si>
  <si>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</si>
  <si>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</si>
  <si>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</si>
  <si>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</si>
  <si>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</si>
  <si>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</si>
  <si>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</si>
  <si>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</si>
  <si>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</si>
  <si>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Пусконаладочные работы при переустройстве кабельных линий.ЭС2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</si>
  <si>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</si>
  <si>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</si>
  <si>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</si>
  <si>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</si>
  <si>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</si>
  <si>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</si>
  <si>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</si>
  <si>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</si>
  <si>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</si>
  <si>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</si>
  <si>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</si>
  <si>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</si>
  <si>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</si>
  <si>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</si>
  <si>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</si>
  <si>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</si>
  <si>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</si>
  <si>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</si>
  <si>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</si>
  <si>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</si>
  <si>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</si>
  <si>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</si>
  <si>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Сводный сметный расчет сметной стоимостью 182 932,6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</si>
</sst>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1" fontId="1" fillId="0" borderId="9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right" vertical="top" wrapText="1"/>
    </xf>
    <xf numFmtId="0" fontId="8" fillId="0" borderId="9" xfId="0" applyFont="1" applyBorder="1"/>
    <xf numFmtId="4" fontId="8" fillId="0" borderId="9" xfId="0" applyNumberFormat="1" applyFont="1" applyBorder="1" applyAlignment="1">
      <alignment horizontal="right" vertical="top" wrapText="1"/>
    </xf>
    <xf numFmtId="4" fontId="8" fillId="0" borderId="9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4" fontId="1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left" vertical="top" wrapText="1"/>
    </xf>
    <xf numFmtId="4" fontId="9" fillId="0" borderId="9" xfId="0" applyNumberFormat="1" applyFont="1" applyFill="1" applyBorder="1" applyAlignment="1" applyProtection="1">
      <alignment horizontal="right" vertical="top" wrapText="1"/>
    </xf>
    <xf numFmtId="1" fontId="9" fillId="0" borderId="9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horizontal="left" vertical="top" wrapText="1"/>
    </xf>
    <xf numFmtId="4" fontId="9" fillId="0" borderId="9" xfId="0" applyNumberFormat="1" applyFont="1" applyBorder="1" applyAlignment="1">
      <alignment horizontal="right" vertical="top" wrapText="1"/>
    </xf>
    <xf numFmtId="4" fontId="0" fillId="0" borderId="0" xfId="0" applyNumberFormat="1"/>
    <xf numFmtId="4" fontId="7" fillId="0" borderId="0" xfId="0" applyNumberFormat="1" applyFont="1" applyAlignment="1">
      <alignment wrapText="1"/>
    </xf>
    <xf numFmtId="4" fontId="8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4" fontId="1" fillId="0" borderId="0" xfId="0" applyNumberFormat="1" applyFont="1"/>
    <xf numFmtId="4" fontId="1" fillId="0" borderId="0" xfId="0" applyNumberFormat="1" applyFont="1" applyAlignment="1">
      <alignment wrapText="1"/>
    </xf>
    <xf numFmtId="165" fontId="0" fillId="0" borderId="0" xfId="0" applyNumberFormat="1"/>
    <xf numFmtId="4" fontId="7" fillId="0" borderId="0" xfId="0" applyNumberFormat="1" applyFont="1" applyFill="1" applyBorder="1" applyAlignment="1" applyProtection="1">
      <alignment wrapText="1"/>
    </xf>
    <xf numFmtId="4" fontId="8" fillId="0" borderId="0" xfId="0" applyNumberFormat="1" applyFont="1" applyFill="1" applyBorder="1" applyAlignment="1" applyProtection="1">
      <alignment wrapText="1"/>
    </xf>
    <xf numFmtId="4" fontId="4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!!!%2008.24_&#1082;&#1089;-3,2_+&#1076;&#1086;&#1087;%20&#1088;&#1072;&#1073;&#1086;&#1090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реестр ССР2"/>
      <sheetName val="первичка"/>
      <sheetName val="  06-01-02_НВК3 изм.1_согл. (2)"/>
    </sheetNames>
    <sheetDataSet>
      <sheetData sheetId="0" refreshError="1"/>
      <sheetData sheetId="1" refreshError="1"/>
      <sheetData sheetId="2">
        <row r="41">
          <cell r="J41">
            <v>192335991.91999999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7"/>
  <sheetViews>
    <sheetView topLeftCell="A43" workbookViewId="0">
      <selection activeCell="AA86" sqref="AA86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4" width="16" style="1" customWidth="1"/>
    <col min="5" max="8" width="13.42578125" style="1" customWidth="1"/>
    <col min="9" max="9" width="14.85546875" style="1" customWidth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7" width="52.85546875" style="2" hidden="1" customWidth="1"/>
    <col min="18" max="19" width="53.7109375" style="2" hidden="1" customWidth="1"/>
    <col min="20" max="20" width="75.5703125" style="2" hidden="1" customWidth="1"/>
    <col min="21" max="21" width="53.7109375" style="2" hidden="1" customWidth="1"/>
    <col min="22" max="22" width="48.7109375" style="2" hidden="1" customWidth="1"/>
    <col min="23" max="23" width="53.7109375" style="2" hidden="1" customWidth="1"/>
    <col min="24" max="24" width="9.140625" style="1"/>
    <col min="25" max="25" width="14.5703125" style="1" customWidth="1"/>
    <col min="26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59" t="s">
        <v>3</v>
      </c>
      <c r="D4" s="59"/>
      <c r="E4" s="59"/>
      <c r="F4" s="59"/>
      <c r="G4" s="59"/>
      <c r="H4" s="4"/>
      <c r="J4" s="5" t="s">
        <v>3</v>
      </c>
    </row>
    <row r="5" spans="1:11" customFormat="1" ht="10.5" customHeight="1" x14ac:dyDescent="0.25">
      <c r="A5" s="4"/>
      <c r="B5" s="4"/>
      <c r="C5" s="60" t="s">
        <v>4</v>
      </c>
      <c r="D5" s="60"/>
      <c r="E5" s="60"/>
      <c r="F5" s="60"/>
      <c r="G5" s="60"/>
      <c r="H5" s="4"/>
    </row>
    <row r="6" spans="1:11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1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1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1" customFormat="1" ht="17.25" customHeight="1" x14ac:dyDescent="0.25">
      <c r="A9" s="4"/>
      <c r="B9" s="4"/>
      <c r="C9" s="61"/>
      <c r="D9" s="61"/>
      <c r="E9" s="61"/>
      <c r="F9" s="61"/>
      <c r="G9" s="61"/>
      <c r="H9" s="4"/>
    </row>
    <row r="10" spans="1:11" customFormat="1" ht="11.25" customHeight="1" x14ac:dyDescent="0.25">
      <c r="A10" s="8"/>
      <c r="B10" s="8"/>
      <c r="C10" s="60" t="s">
        <v>7</v>
      </c>
      <c r="D10" s="60"/>
      <c r="E10" s="60"/>
      <c r="F10" s="60"/>
      <c r="G10" s="60"/>
      <c r="H10" s="8"/>
    </row>
    <row r="11" spans="1:11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1" customFormat="1" ht="18" x14ac:dyDescent="0.25">
      <c r="A12" s="8"/>
      <c r="B12" s="62" t="s">
        <v>8</v>
      </c>
      <c r="C12" s="62"/>
      <c r="D12" s="62"/>
      <c r="E12" s="62"/>
      <c r="F12" s="62"/>
      <c r="G12" s="62"/>
      <c r="H12" s="8"/>
    </row>
    <row r="13" spans="1:11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1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1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1" customFormat="1" ht="15" x14ac:dyDescent="0.25">
      <c r="A16" s="5"/>
      <c r="B16" s="63"/>
      <c r="C16" s="63"/>
      <c r="D16" s="63"/>
      <c r="E16" s="63"/>
      <c r="F16" s="63"/>
      <c r="G16" s="63"/>
      <c r="H16" s="5"/>
      <c r="K16" s="5" t="s">
        <v>9</v>
      </c>
    </row>
    <row r="17" spans="1:14" customFormat="1" ht="13.5" customHeight="1" x14ac:dyDescent="0.25">
      <c r="A17" s="9"/>
      <c r="B17" s="64" t="s">
        <v>10</v>
      </c>
      <c r="C17" s="64"/>
      <c r="D17" s="64"/>
      <c r="E17" s="64"/>
      <c r="F17" s="64"/>
      <c r="G17" s="64"/>
      <c r="H17" s="9"/>
    </row>
    <row r="18" spans="1:1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4" customFormat="1" ht="15" x14ac:dyDescent="0.25">
      <c r="A19" s="12"/>
      <c r="B19" s="65" t="s">
        <v>11</v>
      </c>
      <c r="C19" s="65"/>
      <c r="D19" s="65"/>
      <c r="E19" s="65"/>
      <c r="F19" s="65"/>
      <c r="G19" s="65"/>
      <c r="H19" s="65"/>
      <c r="L19" s="5" t="s">
        <v>11</v>
      </c>
    </row>
    <row r="20" spans="1:14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4" customFormat="1" ht="16.5" customHeight="1" x14ac:dyDescent="0.25">
      <c r="A21" s="66" t="s">
        <v>12</v>
      </c>
      <c r="B21" s="66" t="s">
        <v>13</v>
      </c>
      <c r="C21" s="66" t="s">
        <v>14</v>
      </c>
      <c r="D21" s="69" t="s">
        <v>15</v>
      </c>
      <c r="E21" s="70"/>
      <c r="F21" s="70"/>
      <c r="G21" s="70"/>
      <c r="H21" s="71"/>
    </row>
    <row r="22" spans="1:14" customFormat="1" ht="45.75" customHeight="1" x14ac:dyDescent="0.25">
      <c r="A22" s="67"/>
      <c r="B22" s="67"/>
      <c r="C22" s="67"/>
      <c r="D22" s="66" t="s">
        <v>16</v>
      </c>
      <c r="E22" s="66" t="s">
        <v>17</v>
      </c>
      <c r="F22" s="66" t="s">
        <v>18</v>
      </c>
      <c r="G22" s="66" t="s">
        <v>19</v>
      </c>
      <c r="H22" s="66" t="s">
        <v>20</v>
      </c>
    </row>
    <row r="23" spans="1:14" customFormat="1" ht="27.75" customHeight="1" x14ac:dyDescent="0.25">
      <c r="A23" s="68"/>
      <c r="B23" s="68"/>
      <c r="C23" s="68"/>
      <c r="D23" s="68"/>
      <c r="E23" s="68"/>
      <c r="F23" s="68"/>
      <c r="G23" s="68"/>
      <c r="H23" s="68"/>
    </row>
    <row r="24" spans="1:14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4" customFormat="1" ht="15" x14ac:dyDescent="0.25">
      <c r="A25" s="72" t="s">
        <v>21</v>
      </c>
      <c r="B25" s="73"/>
      <c r="C25" s="73"/>
      <c r="D25" s="73"/>
      <c r="E25" s="73"/>
      <c r="F25" s="73"/>
      <c r="G25" s="73"/>
      <c r="H25" s="74"/>
      <c r="M25" s="14" t="s">
        <v>21</v>
      </c>
    </row>
    <row r="26" spans="1:14" customFormat="1" ht="33.75" x14ac:dyDescent="0.25">
      <c r="A26" s="15">
        <v>1</v>
      </c>
      <c r="B26" s="16" t="s">
        <v>22</v>
      </c>
      <c r="C26" s="16" t="s">
        <v>23</v>
      </c>
      <c r="D26" s="17">
        <v>149.44999999999999</v>
      </c>
      <c r="E26" s="17"/>
      <c r="F26" s="17"/>
      <c r="G26" s="17"/>
      <c r="H26" s="17">
        <v>149.44999999999999</v>
      </c>
      <c r="M26" s="14"/>
    </row>
    <row r="27" spans="1:14" customFormat="1" ht="22.5" x14ac:dyDescent="0.25">
      <c r="A27" s="15">
        <v>2</v>
      </c>
      <c r="B27" s="16" t="s">
        <v>24</v>
      </c>
      <c r="C27" s="16" t="s">
        <v>25</v>
      </c>
      <c r="D27" s="17">
        <v>19.79</v>
      </c>
      <c r="E27" s="17"/>
      <c r="F27" s="17"/>
      <c r="G27" s="17"/>
      <c r="H27" s="17">
        <v>19.79</v>
      </c>
      <c r="M27" s="14"/>
    </row>
    <row r="28" spans="1:14" customFormat="1" ht="33.75" x14ac:dyDescent="0.25">
      <c r="A28" s="15">
        <v>3</v>
      </c>
      <c r="B28" s="16" t="s">
        <v>26</v>
      </c>
      <c r="C28" s="16" t="s">
        <v>27</v>
      </c>
      <c r="D28" s="17">
        <v>61.41</v>
      </c>
      <c r="E28" s="17"/>
      <c r="F28" s="17"/>
      <c r="G28" s="17"/>
      <c r="H28" s="17">
        <v>61.41</v>
      </c>
      <c r="M28" s="14"/>
    </row>
    <row r="29" spans="1:14" customFormat="1" ht="23.25" x14ac:dyDescent="0.25">
      <c r="A29" s="18"/>
      <c r="B29" s="75" t="s">
        <v>28</v>
      </c>
      <c r="C29" s="76"/>
      <c r="D29" s="19">
        <v>230.65</v>
      </c>
      <c r="E29" s="19"/>
      <c r="F29" s="20"/>
      <c r="G29" s="20"/>
      <c r="H29" s="20">
        <v>230.65</v>
      </c>
      <c r="M29" s="14"/>
      <c r="N29" s="21" t="s">
        <v>28</v>
      </c>
    </row>
    <row r="30" spans="1:14" customFormat="1" ht="15" x14ac:dyDescent="0.25">
      <c r="A30" s="72" t="s">
        <v>29</v>
      </c>
      <c r="B30" s="73"/>
      <c r="C30" s="73"/>
      <c r="D30" s="73"/>
      <c r="E30" s="73"/>
      <c r="F30" s="73"/>
      <c r="G30" s="73"/>
      <c r="H30" s="74"/>
      <c r="M30" s="14" t="s">
        <v>29</v>
      </c>
      <c r="N30" s="21"/>
    </row>
    <row r="31" spans="1:14" customFormat="1" ht="15" x14ac:dyDescent="0.25">
      <c r="A31" s="15">
        <v>4</v>
      </c>
      <c r="B31" s="16" t="s">
        <v>30</v>
      </c>
      <c r="C31" s="16" t="s">
        <v>31</v>
      </c>
      <c r="D31" s="17">
        <v>27807.19</v>
      </c>
      <c r="E31" s="17"/>
      <c r="F31" s="17"/>
      <c r="G31" s="17"/>
      <c r="H31" s="17">
        <v>27807.19</v>
      </c>
      <c r="M31" s="14"/>
      <c r="N31" s="21"/>
    </row>
    <row r="32" spans="1:14" customFormat="1" ht="33.75" x14ac:dyDescent="0.25">
      <c r="A32" s="15">
        <v>5</v>
      </c>
      <c r="B32" s="16" t="s">
        <v>32</v>
      </c>
      <c r="C32" s="16" t="s">
        <v>33</v>
      </c>
      <c r="D32" s="17">
        <v>506.47</v>
      </c>
      <c r="E32" s="17"/>
      <c r="F32" s="17"/>
      <c r="G32" s="17"/>
      <c r="H32" s="17">
        <v>506.47</v>
      </c>
      <c r="M32" s="14"/>
      <c r="N32" s="21"/>
    </row>
    <row r="33" spans="1:14" customFormat="1" ht="15" x14ac:dyDescent="0.25">
      <c r="A33" s="15">
        <v>6</v>
      </c>
      <c r="B33" s="16" t="s">
        <v>34</v>
      </c>
      <c r="C33" s="16" t="s">
        <v>35</v>
      </c>
      <c r="D33" s="17">
        <v>1953.88</v>
      </c>
      <c r="E33" s="17">
        <v>2126.17</v>
      </c>
      <c r="F33" s="17"/>
      <c r="G33" s="17"/>
      <c r="H33" s="17">
        <v>4080.05</v>
      </c>
      <c r="M33" s="14"/>
      <c r="N33" s="21"/>
    </row>
    <row r="34" spans="1:14" customFormat="1" ht="22.5" x14ac:dyDescent="0.25">
      <c r="A34" s="15">
        <v>7</v>
      </c>
      <c r="B34" s="16" t="s">
        <v>36</v>
      </c>
      <c r="C34" s="16" t="s">
        <v>37</v>
      </c>
      <c r="D34" s="17">
        <v>2580.7399999999998</v>
      </c>
      <c r="E34" s="17"/>
      <c r="F34" s="17"/>
      <c r="G34" s="17"/>
      <c r="H34" s="17">
        <v>2580.7399999999998</v>
      </c>
      <c r="M34" s="14"/>
      <c r="N34" s="21"/>
    </row>
    <row r="35" spans="1:14" customFormat="1" ht="22.5" x14ac:dyDescent="0.25">
      <c r="A35" s="15">
        <v>8</v>
      </c>
      <c r="B35" s="16" t="s">
        <v>38</v>
      </c>
      <c r="C35" s="16" t="s">
        <v>39</v>
      </c>
      <c r="D35" s="17">
        <v>286.92</v>
      </c>
      <c r="E35" s="17"/>
      <c r="F35" s="17"/>
      <c r="G35" s="17"/>
      <c r="H35" s="17">
        <v>286.92</v>
      </c>
      <c r="M35" s="14"/>
      <c r="N35" s="21"/>
    </row>
    <row r="36" spans="1:14" customFormat="1" ht="22.5" x14ac:dyDescent="0.25">
      <c r="A36" s="15">
        <v>9</v>
      </c>
      <c r="B36" s="16" t="s">
        <v>40</v>
      </c>
      <c r="C36" s="16" t="s">
        <v>41</v>
      </c>
      <c r="D36" s="17">
        <v>41.3</v>
      </c>
      <c r="E36" s="17"/>
      <c r="F36" s="17"/>
      <c r="G36" s="17"/>
      <c r="H36" s="17">
        <v>41.3</v>
      </c>
      <c r="M36" s="14"/>
      <c r="N36" s="21"/>
    </row>
    <row r="37" spans="1:14" customFormat="1" ht="15" x14ac:dyDescent="0.25">
      <c r="A37" s="15">
        <v>10</v>
      </c>
      <c r="B37" s="16" t="s">
        <v>42</v>
      </c>
      <c r="C37" s="16" t="s">
        <v>43</v>
      </c>
      <c r="D37" s="17">
        <v>151.74</v>
      </c>
      <c r="E37" s="17">
        <v>62.53</v>
      </c>
      <c r="F37" s="17"/>
      <c r="G37" s="17"/>
      <c r="H37" s="17">
        <v>214.27</v>
      </c>
      <c r="M37" s="14"/>
      <c r="N37" s="21"/>
    </row>
    <row r="38" spans="1:14" customFormat="1" ht="15" x14ac:dyDescent="0.25">
      <c r="A38" s="15">
        <v>11</v>
      </c>
      <c r="B38" s="16" t="s">
        <v>44</v>
      </c>
      <c r="C38" s="16" t="s">
        <v>45</v>
      </c>
      <c r="D38" s="17">
        <v>1459.74</v>
      </c>
      <c r="E38" s="17"/>
      <c r="F38" s="17"/>
      <c r="G38" s="17"/>
      <c r="H38" s="17">
        <v>1459.74</v>
      </c>
      <c r="M38" s="14"/>
      <c r="N38" s="21"/>
    </row>
    <row r="39" spans="1:14" customFormat="1" ht="23.25" x14ac:dyDescent="0.25">
      <c r="A39" s="18"/>
      <c r="B39" s="75" t="s">
        <v>46</v>
      </c>
      <c r="C39" s="76"/>
      <c r="D39" s="19">
        <v>34787.980000000003</v>
      </c>
      <c r="E39" s="19">
        <v>2188.6999999999998</v>
      </c>
      <c r="F39" s="20"/>
      <c r="G39" s="20"/>
      <c r="H39" s="20">
        <v>36976.68</v>
      </c>
      <c r="M39" s="14"/>
      <c r="N39" s="21" t="s">
        <v>46</v>
      </c>
    </row>
    <row r="40" spans="1:14" customFormat="1" ht="15" x14ac:dyDescent="0.25">
      <c r="A40" s="72" t="s">
        <v>47</v>
      </c>
      <c r="B40" s="73"/>
      <c r="C40" s="73"/>
      <c r="D40" s="73"/>
      <c r="E40" s="73"/>
      <c r="F40" s="73"/>
      <c r="G40" s="73"/>
      <c r="H40" s="74"/>
      <c r="M40" s="14" t="s">
        <v>47</v>
      </c>
      <c r="N40" s="21"/>
    </row>
    <row r="41" spans="1:14" customFormat="1" ht="15" x14ac:dyDescent="0.25">
      <c r="A41" s="15">
        <v>12</v>
      </c>
      <c r="B41" s="16" t="s">
        <v>48</v>
      </c>
      <c r="C41" s="16" t="s">
        <v>49</v>
      </c>
      <c r="D41" s="17">
        <v>42.54</v>
      </c>
      <c r="E41" s="17">
        <v>204.84</v>
      </c>
      <c r="F41" s="17"/>
      <c r="G41" s="17"/>
      <c r="H41" s="17">
        <v>247.38</v>
      </c>
      <c r="M41" s="14"/>
      <c r="N41" s="21"/>
    </row>
    <row r="42" spans="1:14" customFormat="1" ht="15" x14ac:dyDescent="0.25">
      <c r="A42" s="15">
        <v>13</v>
      </c>
      <c r="B42" s="16" t="s">
        <v>50</v>
      </c>
      <c r="C42" s="16" t="s">
        <v>51</v>
      </c>
      <c r="D42" s="17">
        <v>1334.81</v>
      </c>
      <c r="E42" s="17">
        <v>1902.07</v>
      </c>
      <c r="F42" s="17"/>
      <c r="G42" s="17"/>
      <c r="H42" s="17">
        <v>3236.88</v>
      </c>
      <c r="M42" s="14"/>
      <c r="N42" s="21"/>
    </row>
    <row r="43" spans="1:14" customFormat="1" ht="15" x14ac:dyDescent="0.25">
      <c r="A43" s="18"/>
      <c r="B43" s="75" t="s">
        <v>52</v>
      </c>
      <c r="C43" s="76"/>
      <c r="D43" s="19">
        <v>1377.35</v>
      </c>
      <c r="E43" s="19">
        <v>2106.91</v>
      </c>
      <c r="F43" s="20"/>
      <c r="G43" s="20"/>
      <c r="H43" s="20">
        <v>3484.26</v>
      </c>
      <c r="M43" s="14"/>
      <c r="N43" s="21" t="s">
        <v>52</v>
      </c>
    </row>
    <row r="44" spans="1:14" customFormat="1" ht="15" x14ac:dyDescent="0.25">
      <c r="A44" s="72" t="s">
        <v>53</v>
      </c>
      <c r="B44" s="73"/>
      <c r="C44" s="73"/>
      <c r="D44" s="73"/>
      <c r="E44" s="73"/>
      <c r="F44" s="73"/>
      <c r="G44" s="73"/>
      <c r="H44" s="74"/>
      <c r="M44" s="14" t="s">
        <v>53</v>
      </c>
      <c r="N44" s="21"/>
    </row>
    <row r="45" spans="1:14" customFormat="1" ht="22.5" x14ac:dyDescent="0.25">
      <c r="A45" s="15">
        <v>14</v>
      </c>
      <c r="B45" s="16" t="s">
        <v>54</v>
      </c>
      <c r="C45" s="16" t="s">
        <v>55</v>
      </c>
      <c r="D45" s="17">
        <v>343</v>
      </c>
      <c r="E45" s="17">
        <v>55.18</v>
      </c>
      <c r="F45" s="17"/>
      <c r="G45" s="17"/>
      <c r="H45" s="17">
        <v>398.18</v>
      </c>
      <c r="M45" s="14"/>
      <c r="N45" s="21"/>
    </row>
    <row r="46" spans="1:14" customFormat="1" ht="15" x14ac:dyDescent="0.25">
      <c r="A46" s="18"/>
      <c r="B46" s="75" t="s">
        <v>56</v>
      </c>
      <c r="C46" s="76"/>
      <c r="D46" s="19">
        <v>343</v>
      </c>
      <c r="E46" s="19">
        <v>55.18</v>
      </c>
      <c r="F46" s="20"/>
      <c r="G46" s="20"/>
      <c r="H46" s="20">
        <v>398.18</v>
      </c>
      <c r="M46" s="14"/>
      <c r="N46" s="21" t="s">
        <v>56</v>
      </c>
    </row>
    <row r="47" spans="1:14" customFormat="1" ht="15" x14ac:dyDescent="0.25">
      <c r="A47" s="72" t="s">
        <v>57</v>
      </c>
      <c r="B47" s="73"/>
      <c r="C47" s="73"/>
      <c r="D47" s="73"/>
      <c r="E47" s="73"/>
      <c r="F47" s="73"/>
      <c r="G47" s="73"/>
      <c r="H47" s="74"/>
      <c r="M47" s="14" t="s">
        <v>57</v>
      </c>
      <c r="N47" s="21"/>
    </row>
    <row r="48" spans="1:14" customFormat="1" ht="22.5" x14ac:dyDescent="0.25">
      <c r="A48" s="15">
        <v>15</v>
      </c>
      <c r="B48" s="16" t="s">
        <v>58</v>
      </c>
      <c r="C48" s="16" t="s">
        <v>59</v>
      </c>
      <c r="D48" s="17">
        <v>1090.3800000000001</v>
      </c>
      <c r="E48" s="17">
        <v>1.38</v>
      </c>
      <c r="F48" s="17"/>
      <c r="G48" s="17"/>
      <c r="H48" s="17">
        <v>1091.76</v>
      </c>
      <c r="M48" s="14"/>
      <c r="N48" s="21"/>
    </row>
    <row r="49" spans="1:14" customFormat="1" ht="22.5" x14ac:dyDescent="0.25">
      <c r="A49" s="15">
        <v>16</v>
      </c>
      <c r="B49" s="16" t="s">
        <v>60</v>
      </c>
      <c r="C49" s="16" t="s">
        <v>61</v>
      </c>
      <c r="D49" s="17">
        <v>13016.12</v>
      </c>
      <c r="E49" s="17">
        <v>1052.24</v>
      </c>
      <c r="F49" s="17"/>
      <c r="G49" s="17"/>
      <c r="H49" s="17">
        <v>14068.36</v>
      </c>
      <c r="M49" s="14"/>
      <c r="N49" s="21"/>
    </row>
    <row r="50" spans="1:14" customFormat="1" ht="18.75" customHeight="1" x14ac:dyDescent="0.25">
      <c r="A50" s="113">
        <v>17</v>
      </c>
      <c r="B50" s="114" t="s">
        <v>60</v>
      </c>
      <c r="C50" s="114" t="s">
        <v>62</v>
      </c>
      <c r="D50" s="115">
        <v>-9.3699999999999992</v>
      </c>
      <c r="E50" s="115"/>
      <c r="F50" s="115"/>
      <c r="G50" s="115"/>
      <c r="H50" s="115">
        <v>-9.3699999999999992</v>
      </c>
      <c r="M50" s="14"/>
      <c r="N50" s="21"/>
    </row>
    <row r="51" spans="1:14" customFormat="1" ht="22.5" x14ac:dyDescent="0.25">
      <c r="A51" s="15">
        <v>18</v>
      </c>
      <c r="B51" s="16" t="s">
        <v>63</v>
      </c>
      <c r="C51" s="16" t="s">
        <v>64</v>
      </c>
      <c r="D51" s="17">
        <v>1570.8</v>
      </c>
      <c r="E51" s="17"/>
      <c r="F51" s="17"/>
      <c r="G51" s="17"/>
      <c r="H51" s="17">
        <v>1570.8</v>
      </c>
      <c r="M51" s="14"/>
      <c r="N51" s="21"/>
    </row>
    <row r="52" spans="1:14" customFormat="1" ht="22.5" x14ac:dyDescent="0.25">
      <c r="A52" s="15">
        <v>19</v>
      </c>
      <c r="B52" s="16" t="s">
        <v>65</v>
      </c>
      <c r="C52" s="16" t="s">
        <v>66</v>
      </c>
      <c r="D52" s="17">
        <v>2149.02</v>
      </c>
      <c r="E52" s="17"/>
      <c r="F52" s="17"/>
      <c r="G52" s="17"/>
      <c r="H52" s="17">
        <v>2149.02</v>
      </c>
      <c r="M52" s="14"/>
      <c r="N52" s="21"/>
    </row>
    <row r="53" spans="1:14" customFormat="1" ht="22.5" x14ac:dyDescent="0.25">
      <c r="A53" s="15">
        <v>20</v>
      </c>
      <c r="B53" s="16" t="s">
        <v>67</v>
      </c>
      <c r="C53" s="16" t="s">
        <v>68</v>
      </c>
      <c r="D53" s="17">
        <v>725.9</v>
      </c>
      <c r="E53" s="17">
        <v>34.619999999999997</v>
      </c>
      <c r="F53" s="17"/>
      <c r="G53" s="17"/>
      <c r="H53" s="17">
        <v>760.52</v>
      </c>
      <c r="M53" s="14"/>
      <c r="N53" s="21"/>
    </row>
    <row r="54" spans="1:14" customFormat="1" ht="22.5" x14ac:dyDescent="0.25">
      <c r="A54" s="15">
        <v>21</v>
      </c>
      <c r="B54" s="16" t="s">
        <v>69</v>
      </c>
      <c r="C54" s="16" t="s">
        <v>70</v>
      </c>
      <c r="D54" s="17">
        <v>2453.7600000000002</v>
      </c>
      <c r="E54" s="17"/>
      <c r="F54" s="17"/>
      <c r="G54" s="17"/>
      <c r="H54" s="17">
        <v>2453.7600000000002</v>
      </c>
      <c r="M54" s="14"/>
      <c r="N54" s="21"/>
    </row>
    <row r="55" spans="1:14" customFormat="1" ht="22.5" x14ac:dyDescent="0.25">
      <c r="A55" s="15">
        <v>22</v>
      </c>
      <c r="B55" s="16" t="s">
        <v>71</v>
      </c>
      <c r="C55" s="16" t="s">
        <v>72</v>
      </c>
      <c r="D55" s="17">
        <v>1703.35</v>
      </c>
      <c r="E55" s="17">
        <v>63.76</v>
      </c>
      <c r="F55" s="17"/>
      <c r="G55" s="17"/>
      <c r="H55" s="17">
        <v>1767.11</v>
      </c>
      <c r="M55" s="14"/>
      <c r="N55" s="21"/>
    </row>
    <row r="56" spans="1:14" customFormat="1" ht="22.5" x14ac:dyDescent="0.25">
      <c r="A56" s="15">
        <v>23</v>
      </c>
      <c r="B56" s="16" t="s">
        <v>73</v>
      </c>
      <c r="C56" s="16" t="s">
        <v>74</v>
      </c>
      <c r="D56" s="17">
        <v>3300.26</v>
      </c>
      <c r="E56" s="17">
        <v>63.14</v>
      </c>
      <c r="F56" s="17"/>
      <c r="G56" s="17"/>
      <c r="H56" s="17">
        <v>3363.4</v>
      </c>
      <c r="M56" s="14"/>
      <c r="N56" s="21"/>
    </row>
    <row r="57" spans="1:14" customFormat="1" ht="22.5" x14ac:dyDescent="0.25">
      <c r="A57" s="15">
        <v>24</v>
      </c>
      <c r="B57" s="16" t="s">
        <v>75</v>
      </c>
      <c r="C57" s="16" t="s">
        <v>76</v>
      </c>
      <c r="D57" s="17">
        <v>4579.41</v>
      </c>
      <c r="E57" s="17">
        <v>12.55</v>
      </c>
      <c r="F57" s="17"/>
      <c r="G57" s="17"/>
      <c r="H57" s="17">
        <v>4591.96</v>
      </c>
      <c r="M57" s="14"/>
      <c r="N57" s="21"/>
    </row>
    <row r="58" spans="1:14" customFormat="1" ht="22.5" x14ac:dyDescent="0.25">
      <c r="A58" s="15">
        <v>25</v>
      </c>
      <c r="B58" s="16" t="s">
        <v>77</v>
      </c>
      <c r="C58" s="16" t="s">
        <v>78</v>
      </c>
      <c r="D58" s="17">
        <v>563.75</v>
      </c>
      <c r="E58" s="17"/>
      <c r="F58" s="17"/>
      <c r="G58" s="17"/>
      <c r="H58" s="17">
        <v>563.75</v>
      </c>
      <c r="M58" s="14"/>
      <c r="N58" s="21"/>
    </row>
    <row r="59" spans="1:14" customFormat="1" ht="34.5" x14ac:dyDescent="0.25">
      <c r="A59" s="18"/>
      <c r="B59" s="75" t="s">
        <v>79</v>
      </c>
      <c r="C59" s="76"/>
      <c r="D59" s="19">
        <v>31143.38</v>
      </c>
      <c r="E59" s="19">
        <v>1227.69</v>
      </c>
      <c r="F59" s="20"/>
      <c r="G59" s="20"/>
      <c r="H59" s="20">
        <v>32371.07</v>
      </c>
      <c r="M59" s="14"/>
      <c r="N59" s="21" t="s">
        <v>79</v>
      </c>
    </row>
    <row r="60" spans="1:14" customFormat="1" ht="15" x14ac:dyDescent="0.25">
      <c r="A60" s="72" t="s">
        <v>80</v>
      </c>
      <c r="B60" s="73"/>
      <c r="C60" s="73"/>
      <c r="D60" s="73"/>
      <c r="E60" s="73"/>
      <c r="F60" s="73"/>
      <c r="G60" s="73"/>
      <c r="H60" s="74"/>
      <c r="M60" s="14" t="s">
        <v>80</v>
      </c>
      <c r="N60" s="21"/>
    </row>
    <row r="61" spans="1:14" customFormat="1" ht="15" x14ac:dyDescent="0.25">
      <c r="A61" s="15">
        <v>26</v>
      </c>
      <c r="B61" s="16" t="s">
        <v>81</v>
      </c>
      <c r="C61" s="16" t="s">
        <v>82</v>
      </c>
      <c r="D61" s="17">
        <v>13629.09</v>
      </c>
      <c r="E61" s="17"/>
      <c r="F61" s="17"/>
      <c r="G61" s="17"/>
      <c r="H61" s="17">
        <v>13629.09</v>
      </c>
      <c r="M61" s="14"/>
      <c r="N61" s="21"/>
    </row>
    <row r="62" spans="1:14" customFormat="1" ht="22.5" x14ac:dyDescent="0.25">
      <c r="A62" s="15">
        <v>27</v>
      </c>
      <c r="B62" s="16" t="s">
        <v>83</v>
      </c>
      <c r="C62" s="16" t="s">
        <v>84</v>
      </c>
      <c r="D62" s="17">
        <v>815.23</v>
      </c>
      <c r="E62" s="17"/>
      <c r="F62" s="17"/>
      <c r="G62" s="17"/>
      <c r="H62" s="17">
        <v>815.23</v>
      </c>
      <c r="M62" s="14"/>
      <c r="N62" s="21"/>
    </row>
    <row r="63" spans="1:14" customFormat="1" ht="15" x14ac:dyDescent="0.25">
      <c r="A63" s="15">
        <v>28</v>
      </c>
      <c r="B63" s="16" t="s">
        <v>85</v>
      </c>
      <c r="C63" s="16" t="s">
        <v>86</v>
      </c>
      <c r="D63" s="17">
        <v>49450.96</v>
      </c>
      <c r="E63" s="17"/>
      <c r="F63" s="17"/>
      <c r="G63" s="17"/>
      <c r="H63" s="17">
        <v>49450.96</v>
      </c>
      <c r="M63" s="14"/>
      <c r="N63" s="21"/>
    </row>
    <row r="64" spans="1:14" customFormat="1" ht="23.25" x14ac:dyDescent="0.25">
      <c r="A64" s="18"/>
      <c r="B64" s="75" t="s">
        <v>87</v>
      </c>
      <c r="C64" s="76"/>
      <c r="D64" s="19">
        <v>63895.28</v>
      </c>
      <c r="E64" s="19"/>
      <c r="F64" s="20"/>
      <c r="G64" s="20"/>
      <c r="H64" s="20">
        <v>63895.28</v>
      </c>
      <c r="M64" s="14"/>
      <c r="N64" s="21" t="s">
        <v>87</v>
      </c>
    </row>
    <row r="65" spans="1:15" customFormat="1" ht="15" x14ac:dyDescent="0.25">
      <c r="A65" s="18"/>
      <c r="B65" s="77" t="s">
        <v>88</v>
      </c>
      <c r="C65" s="78"/>
      <c r="D65" s="19">
        <v>131777.64000000001</v>
      </c>
      <c r="E65" s="19">
        <v>5578.48</v>
      </c>
      <c r="F65" s="20"/>
      <c r="G65" s="20"/>
      <c r="H65" s="20">
        <v>137356.12</v>
      </c>
      <c r="M65" s="14"/>
      <c r="N65" s="21"/>
      <c r="O65" s="22" t="s">
        <v>88</v>
      </c>
    </row>
    <row r="66" spans="1:15" customFormat="1" ht="15" x14ac:dyDescent="0.25">
      <c r="A66" s="72" t="s">
        <v>89</v>
      </c>
      <c r="B66" s="73"/>
      <c r="C66" s="73"/>
      <c r="D66" s="73"/>
      <c r="E66" s="73"/>
      <c r="F66" s="73"/>
      <c r="G66" s="73"/>
      <c r="H66" s="74"/>
      <c r="M66" s="14" t="s">
        <v>89</v>
      </c>
      <c r="N66" s="21"/>
      <c r="O66" s="22"/>
    </row>
    <row r="67" spans="1:15" customFormat="1" ht="33.75" x14ac:dyDescent="0.25">
      <c r="A67" s="15">
        <v>29</v>
      </c>
      <c r="B67" s="16" t="s">
        <v>90</v>
      </c>
      <c r="C67" s="16" t="s">
        <v>91</v>
      </c>
      <c r="D67" s="17">
        <v>10805.77</v>
      </c>
      <c r="E67" s="17">
        <v>457.44</v>
      </c>
      <c r="F67" s="17"/>
      <c r="G67" s="17"/>
      <c r="H67" s="17">
        <v>11263.21</v>
      </c>
      <c r="M67" s="14"/>
      <c r="N67" s="21"/>
      <c r="O67" s="22"/>
    </row>
    <row r="68" spans="1:15" customFormat="1" ht="15" x14ac:dyDescent="0.25">
      <c r="A68" s="18"/>
      <c r="B68" s="75" t="s">
        <v>92</v>
      </c>
      <c r="C68" s="76"/>
      <c r="D68" s="19">
        <v>10805.77</v>
      </c>
      <c r="E68" s="19">
        <v>457.44</v>
      </c>
      <c r="F68" s="20"/>
      <c r="G68" s="20"/>
      <c r="H68" s="20">
        <v>11263.21</v>
      </c>
      <c r="M68" s="14"/>
      <c r="N68" s="21" t="s">
        <v>92</v>
      </c>
      <c r="O68" s="22"/>
    </row>
    <row r="69" spans="1:15" customFormat="1" ht="15" x14ac:dyDescent="0.25">
      <c r="A69" s="18"/>
      <c r="B69" s="77" t="s">
        <v>93</v>
      </c>
      <c r="C69" s="78"/>
      <c r="D69" s="19">
        <v>142583.41</v>
      </c>
      <c r="E69" s="19">
        <v>6035.92</v>
      </c>
      <c r="F69" s="20"/>
      <c r="G69" s="20"/>
      <c r="H69" s="20">
        <v>148619.32999999999</v>
      </c>
      <c r="M69" s="14"/>
      <c r="N69" s="21"/>
      <c r="O69" s="22" t="s">
        <v>93</v>
      </c>
    </row>
    <row r="70" spans="1:15" customFormat="1" ht="15" x14ac:dyDescent="0.25">
      <c r="A70" s="72" t="s">
        <v>94</v>
      </c>
      <c r="B70" s="73"/>
      <c r="C70" s="73"/>
      <c r="D70" s="73"/>
      <c r="E70" s="73"/>
      <c r="F70" s="73"/>
      <c r="G70" s="73"/>
      <c r="H70" s="74"/>
      <c r="M70" s="14" t="s">
        <v>94</v>
      </c>
      <c r="N70" s="21"/>
      <c r="O70" s="22"/>
    </row>
    <row r="71" spans="1:15" customFormat="1" ht="22.5" x14ac:dyDescent="0.25">
      <c r="A71" s="15">
        <v>30</v>
      </c>
      <c r="B71" s="16" t="s">
        <v>95</v>
      </c>
      <c r="C71" s="16" t="s">
        <v>96</v>
      </c>
      <c r="D71" s="17"/>
      <c r="E71" s="17"/>
      <c r="F71" s="17"/>
      <c r="G71" s="17">
        <v>62.85</v>
      </c>
      <c r="H71" s="17">
        <v>62.85</v>
      </c>
      <c r="M71" s="14"/>
      <c r="N71" s="21"/>
      <c r="O71" s="22"/>
    </row>
    <row r="72" spans="1:15" customFormat="1" ht="22.5" x14ac:dyDescent="0.25">
      <c r="A72" s="15">
        <v>31</v>
      </c>
      <c r="B72" s="16" t="s">
        <v>97</v>
      </c>
      <c r="C72" s="16" t="s">
        <v>98</v>
      </c>
      <c r="D72" s="17"/>
      <c r="E72" s="17"/>
      <c r="F72" s="17"/>
      <c r="G72" s="17">
        <v>193.79</v>
      </c>
      <c r="H72" s="17">
        <v>193.79</v>
      </c>
      <c r="M72" s="14"/>
      <c r="N72" s="21"/>
      <c r="O72" s="22"/>
    </row>
    <row r="73" spans="1:15" customFormat="1" ht="22.5" x14ac:dyDescent="0.25">
      <c r="A73" s="15">
        <v>33</v>
      </c>
      <c r="B73" s="16" t="s">
        <v>99</v>
      </c>
      <c r="C73" s="16" t="s">
        <v>100</v>
      </c>
      <c r="D73" s="17">
        <v>3422</v>
      </c>
      <c r="E73" s="17">
        <v>144.86000000000001</v>
      </c>
      <c r="F73" s="17"/>
      <c r="G73" s="17"/>
      <c r="H73" s="17">
        <v>3566.86</v>
      </c>
      <c r="M73" s="14"/>
      <c r="N73" s="21"/>
      <c r="O73" s="22"/>
    </row>
    <row r="74" spans="1:15" customFormat="1" ht="15" x14ac:dyDescent="0.25">
      <c r="A74" s="18"/>
      <c r="B74" s="75" t="s">
        <v>101</v>
      </c>
      <c r="C74" s="76"/>
      <c r="D74" s="19">
        <v>3422</v>
      </c>
      <c r="E74" s="19">
        <v>144.86000000000001</v>
      </c>
      <c r="F74" s="20"/>
      <c r="G74" s="20">
        <v>256.64</v>
      </c>
      <c r="H74" s="20">
        <v>3823.5</v>
      </c>
      <c r="M74" s="14"/>
      <c r="N74" s="21" t="s">
        <v>101</v>
      </c>
      <c r="O74" s="22"/>
    </row>
    <row r="75" spans="1:15" customFormat="1" ht="15" x14ac:dyDescent="0.25">
      <c r="A75" s="18"/>
      <c r="B75" s="77" t="s">
        <v>102</v>
      </c>
      <c r="C75" s="78"/>
      <c r="D75" s="19">
        <v>146005.41</v>
      </c>
      <c r="E75" s="19">
        <v>6180.78</v>
      </c>
      <c r="F75" s="20"/>
      <c r="G75" s="20">
        <v>256.64</v>
      </c>
      <c r="H75" s="20">
        <v>152442.82999999999</v>
      </c>
      <c r="M75" s="14"/>
      <c r="N75" s="21"/>
      <c r="O75" s="22" t="s">
        <v>102</v>
      </c>
    </row>
    <row r="76" spans="1:15" customFormat="1" ht="48.75" x14ac:dyDescent="0.25">
      <c r="A76" s="72" t="s">
        <v>103</v>
      </c>
      <c r="B76" s="73"/>
      <c r="C76" s="73"/>
      <c r="D76" s="73"/>
      <c r="E76" s="73"/>
      <c r="F76" s="73"/>
      <c r="G76" s="73"/>
      <c r="H76" s="74"/>
      <c r="M76" s="14" t="s">
        <v>103</v>
      </c>
      <c r="N76" s="21"/>
      <c r="O76" s="22"/>
    </row>
    <row r="77" spans="1:15" customFormat="1" ht="15" x14ac:dyDescent="0.25">
      <c r="A77" s="18"/>
      <c r="B77" s="77" t="s">
        <v>104</v>
      </c>
      <c r="C77" s="78"/>
      <c r="D77" s="19">
        <v>146005.41</v>
      </c>
      <c r="E77" s="19">
        <v>6180.78</v>
      </c>
      <c r="F77" s="20"/>
      <c r="G77" s="20">
        <v>256.64</v>
      </c>
      <c r="H77" s="20">
        <v>152442.82999999999</v>
      </c>
      <c r="M77" s="14"/>
      <c r="N77" s="21"/>
      <c r="O77" s="22" t="s">
        <v>104</v>
      </c>
    </row>
    <row r="78" spans="1:15" customFormat="1" ht="15" x14ac:dyDescent="0.25">
      <c r="A78" s="72" t="s">
        <v>105</v>
      </c>
      <c r="B78" s="73"/>
      <c r="C78" s="73"/>
      <c r="D78" s="73"/>
      <c r="E78" s="73"/>
      <c r="F78" s="73"/>
      <c r="G78" s="73"/>
      <c r="H78" s="74"/>
      <c r="M78" s="14" t="s">
        <v>105</v>
      </c>
      <c r="N78" s="21"/>
      <c r="O78" s="22"/>
    </row>
    <row r="79" spans="1:15" customFormat="1" ht="15" x14ac:dyDescent="0.25">
      <c r="A79" s="18"/>
      <c r="B79" s="77" t="s">
        <v>106</v>
      </c>
      <c r="C79" s="78"/>
      <c r="D79" s="19">
        <v>146005.41</v>
      </c>
      <c r="E79" s="19">
        <v>6180.78</v>
      </c>
      <c r="F79" s="20"/>
      <c r="G79" s="20">
        <v>256.64</v>
      </c>
      <c r="H79" s="20">
        <v>152442.82999999999</v>
      </c>
      <c r="M79" s="14"/>
      <c r="N79" s="21"/>
      <c r="O79" s="22" t="s">
        <v>106</v>
      </c>
    </row>
    <row r="80" spans="1:15" customFormat="1" ht="15" x14ac:dyDescent="0.25">
      <c r="A80" s="72" t="s">
        <v>107</v>
      </c>
      <c r="B80" s="73"/>
      <c r="C80" s="73"/>
      <c r="D80" s="73"/>
      <c r="E80" s="73"/>
      <c r="F80" s="73"/>
      <c r="G80" s="73"/>
      <c r="H80" s="74"/>
      <c r="M80" s="14" t="s">
        <v>107</v>
      </c>
      <c r="N80" s="21"/>
      <c r="O80" s="22"/>
    </row>
    <row r="81" spans="1:25" customFormat="1" ht="15" x14ac:dyDescent="0.25">
      <c r="A81" s="18"/>
      <c r="B81" s="79" t="s">
        <v>108</v>
      </c>
      <c r="C81" s="80"/>
      <c r="D81" s="17">
        <v>146005.41</v>
      </c>
      <c r="E81" s="17">
        <v>6180.78</v>
      </c>
      <c r="F81" s="23"/>
      <c r="G81" s="23">
        <v>256.64</v>
      </c>
      <c r="H81" s="23">
        <v>152442.82999999999</v>
      </c>
      <c r="M81" s="14"/>
      <c r="N81" s="21"/>
      <c r="O81" s="22"/>
      <c r="P81" s="2" t="s">
        <v>108</v>
      </c>
    </row>
    <row r="82" spans="1:25" customFormat="1" ht="15" x14ac:dyDescent="0.25">
      <c r="A82" s="18"/>
      <c r="B82" s="16"/>
      <c r="C82" s="24"/>
      <c r="D82" s="17"/>
      <c r="E82" s="17"/>
      <c r="F82" s="17"/>
      <c r="G82" s="17"/>
      <c r="H82" s="17"/>
      <c r="M82" s="14"/>
      <c r="N82" s="21"/>
      <c r="O82" s="22"/>
    </row>
    <row r="83" spans="1:25" customFormat="1" ht="15" x14ac:dyDescent="0.25">
      <c r="A83" s="18"/>
      <c r="B83" s="81" t="s">
        <v>109</v>
      </c>
      <c r="C83" s="82"/>
      <c r="D83" s="19">
        <v>146005.41</v>
      </c>
      <c r="E83" s="19">
        <v>6180.78</v>
      </c>
      <c r="F83" s="19"/>
      <c r="G83" s="19">
        <v>256.64</v>
      </c>
      <c r="H83" s="19">
        <v>152442.82999999999</v>
      </c>
      <c r="M83" s="14"/>
      <c r="N83" s="21"/>
      <c r="O83" s="22"/>
      <c r="Q83" s="22" t="s">
        <v>109</v>
      </c>
    </row>
    <row r="84" spans="1:25" customFormat="1" ht="15" x14ac:dyDescent="0.25">
      <c r="A84" s="72" t="s">
        <v>110</v>
      </c>
      <c r="B84" s="73"/>
      <c r="C84" s="73"/>
      <c r="D84" s="73"/>
      <c r="E84" s="73"/>
      <c r="F84" s="73"/>
      <c r="G84" s="73"/>
      <c r="H84" s="74"/>
      <c r="M84" s="14" t="s">
        <v>110</v>
      </c>
      <c r="N84" s="21"/>
      <c r="O84" s="22"/>
      <c r="Q84" s="22"/>
    </row>
    <row r="85" spans="1:25" customFormat="1" ht="15" x14ac:dyDescent="0.25">
      <c r="A85" s="15">
        <v>34</v>
      </c>
      <c r="B85" s="16" t="s">
        <v>111</v>
      </c>
      <c r="C85" s="16" t="s">
        <v>112</v>
      </c>
      <c r="D85" s="17">
        <v>29201.08</v>
      </c>
      <c r="E85" s="17">
        <v>1236.1600000000001</v>
      </c>
      <c r="F85" s="17"/>
      <c r="G85" s="17">
        <v>51.33</v>
      </c>
      <c r="H85" s="17">
        <v>30488.57</v>
      </c>
      <c r="M85" s="14"/>
      <c r="N85" s="21"/>
      <c r="O85" s="22"/>
      <c r="Q85" s="22"/>
    </row>
    <row r="86" spans="1:25" customFormat="1" ht="15" x14ac:dyDescent="0.25">
      <c r="A86" s="18"/>
      <c r="B86" s="75" t="s">
        <v>113</v>
      </c>
      <c r="C86" s="76"/>
      <c r="D86" s="19">
        <v>29201.08</v>
      </c>
      <c r="E86" s="19">
        <v>1236.1600000000001</v>
      </c>
      <c r="F86" s="20"/>
      <c r="G86" s="20">
        <v>51.33</v>
      </c>
      <c r="H86" s="20">
        <v>30488.57</v>
      </c>
      <c r="M86" s="14"/>
      <c r="N86" s="21" t="s">
        <v>113</v>
      </c>
      <c r="O86" s="22"/>
      <c r="Q86" s="22"/>
    </row>
    <row r="87" spans="1:25" customFormat="1" ht="15" x14ac:dyDescent="0.25">
      <c r="A87" s="18"/>
      <c r="B87" s="77" t="s">
        <v>114</v>
      </c>
      <c r="C87" s="78"/>
      <c r="D87" s="19">
        <v>175206.49</v>
      </c>
      <c r="E87" s="19">
        <v>7416.94</v>
      </c>
      <c r="F87" s="20"/>
      <c r="G87" s="20">
        <v>307.97000000000003</v>
      </c>
      <c r="H87" s="20">
        <v>182931.4</v>
      </c>
      <c r="I87" s="119">
        <f>H87*1000</f>
        <v>182931400</v>
      </c>
      <c r="J87" s="119"/>
      <c r="K87" s="119"/>
      <c r="L87" s="119"/>
      <c r="M87" s="126"/>
      <c r="N87" s="127"/>
      <c r="O87" s="128" t="s">
        <v>114</v>
      </c>
      <c r="P87" s="119"/>
      <c r="Q87" s="128"/>
      <c r="R87" s="119"/>
      <c r="S87" s="119"/>
      <c r="T87" s="119"/>
      <c r="U87" s="119"/>
      <c r="V87" s="119"/>
      <c r="W87" s="119"/>
      <c r="X87" s="125">
        <v>1.0513999999999999</v>
      </c>
      <c r="Y87" s="119">
        <f>I87*X87</f>
        <v>192334073.95999998</v>
      </c>
    </row>
    <row r="90" spans="1:25" customFormat="1" ht="15" x14ac:dyDescent="0.25">
      <c r="A90" s="25" t="s">
        <v>115</v>
      </c>
      <c r="B90" s="4"/>
      <c r="D90" s="26"/>
      <c r="E90" s="83" t="s">
        <v>116</v>
      </c>
      <c r="F90" s="83"/>
      <c r="G90" s="83"/>
      <c r="H90" s="83"/>
      <c r="R90" s="5" t="s">
        <v>116</v>
      </c>
    </row>
    <row r="91" spans="1:25" s="27" customFormat="1" ht="18.75" customHeight="1" x14ac:dyDescent="0.25">
      <c r="A91" s="28"/>
      <c r="B91" s="28"/>
      <c r="C91" s="64" t="s">
        <v>117</v>
      </c>
      <c r="D91" s="64"/>
      <c r="E91" s="64"/>
      <c r="F91" s="64"/>
      <c r="G91" s="64"/>
      <c r="H91" s="64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</row>
    <row r="92" spans="1:25" customFormat="1" ht="15" x14ac:dyDescent="0.25">
      <c r="A92" s="25" t="s">
        <v>118</v>
      </c>
      <c r="B92" s="4"/>
      <c r="D92" s="26"/>
      <c r="E92" s="83" t="s">
        <v>116</v>
      </c>
      <c r="F92" s="83"/>
      <c r="G92" s="83"/>
      <c r="H92" s="83"/>
      <c r="S92" s="5" t="s">
        <v>116</v>
      </c>
    </row>
    <row r="93" spans="1:25" s="27" customFormat="1" ht="18.75" customHeight="1" x14ac:dyDescent="0.25">
      <c r="A93" s="28"/>
      <c r="B93" s="28"/>
      <c r="C93" s="64" t="s">
        <v>117</v>
      </c>
      <c r="D93" s="64"/>
      <c r="E93" s="64"/>
      <c r="F93" s="64"/>
      <c r="G93" s="64"/>
      <c r="H93" s="64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</row>
    <row r="94" spans="1:25" customFormat="1" ht="15" x14ac:dyDescent="0.25">
      <c r="A94" s="85" t="s">
        <v>119</v>
      </c>
      <c r="B94" s="85"/>
      <c r="C94" s="85"/>
      <c r="D94" s="85"/>
      <c r="E94" s="83" t="s">
        <v>116</v>
      </c>
      <c r="F94" s="83"/>
      <c r="G94" s="83"/>
      <c r="H94" s="83"/>
      <c r="T94" s="5" t="s">
        <v>119</v>
      </c>
      <c r="U94" s="5" t="s">
        <v>116</v>
      </c>
    </row>
    <row r="95" spans="1:25" s="27" customFormat="1" ht="18.75" customHeight="1" x14ac:dyDescent="0.25">
      <c r="A95" s="28"/>
      <c r="B95" s="28"/>
      <c r="C95" s="64" t="s">
        <v>117</v>
      </c>
      <c r="D95" s="64"/>
      <c r="E95" s="64"/>
      <c r="F95" s="64"/>
      <c r="G95" s="64"/>
      <c r="H95" s="64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96" spans="1:25" customFormat="1" ht="15" x14ac:dyDescent="0.25">
      <c r="A96" s="25" t="s">
        <v>2</v>
      </c>
      <c r="B96" s="4"/>
      <c r="C96" s="84"/>
      <c r="D96" s="84"/>
      <c r="E96" s="83" t="s">
        <v>116</v>
      </c>
      <c r="F96" s="83"/>
      <c r="G96" s="83"/>
      <c r="H96" s="83"/>
      <c r="V96" s="5" t="s">
        <v>9</v>
      </c>
      <c r="W96" s="5" t="s">
        <v>116</v>
      </c>
    </row>
    <row r="97" spans="1:23" s="27" customFormat="1" ht="18.75" customHeight="1" x14ac:dyDescent="0.25">
      <c r="A97" s="28"/>
      <c r="B97" s="28"/>
      <c r="C97" s="64" t="s">
        <v>120</v>
      </c>
      <c r="D97" s="64"/>
      <c r="E97" s="64"/>
      <c r="F97" s="64"/>
      <c r="G97" s="64"/>
      <c r="H97" s="64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</row>
  </sheetData>
  <mergeCells count="56">
    <mergeCell ref="C95:H95"/>
    <mergeCell ref="C96:D96"/>
    <mergeCell ref="E96:H96"/>
    <mergeCell ref="C97:H97"/>
    <mergeCell ref="C91:H91"/>
    <mergeCell ref="E92:H92"/>
    <mergeCell ref="C93:H93"/>
    <mergeCell ref="A94:D94"/>
    <mergeCell ref="E94:H94"/>
    <mergeCell ref="B83:C83"/>
    <mergeCell ref="A84:H84"/>
    <mergeCell ref="B86:C86"/>
    <mergeCell ref="B87:C87"/>
    <mergeCell ref="E90:H90"/>
    <mergeCell ref="B77:C77"/>
    <mergeCell ref="A78:H78"/>
    <mergeCell ref="B79:C79"/>
    <mergeCell ref="A80:H80"/>
    <mergeCell ref="B81:C81"/>
    <mergeCell ref="B69:C69"/>
    <mergeCell ref="A70:H70"/>
    <mergeCell ref="B74:C74"/>
    <mergeCell ref="B75:C75"/>
    <mergeCell ref="A76:H76"/>
    <mergeCell ref="A60:H60"/>
    <mergeCell ref="B64:C64"/>
    <mergeCell ref="B65:C65"/>
    <mergeCell ref="A66:H66"/>
    <mergeCell ref="B68:C68"/>
    <mergeCell ref="B43:C43"/>
    <mergeCell ref="A44:H44"/>
    <mergeCell ref="B46:C46"/>
    <mergeCell ref="A47:H47"/>
    <mergeCell ref="B59:C59"/>
    <mergeCell ref="A25:H25"/>
    <mergeCell ref="B29:C29"/>
    <mergeCell ref="A30:H30"/>
    <mergeCell ref="B39:C39"/>
    <mergeCell ref="A40:H40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266C-881A-409A-9143-E5119E8E925D}">
  <sheetPr>
    <tabColor rgb="FFFF0000"/>
    <pageSetUpPr fitToPage="1"/>
  </sheetPr>
  <dimension ref="A1:AB97"/>
  <sheetViews>
    <sheetView tabSelected="1" topLeftCell="A71" workbookViewId="0">
      <selection activeCell="H50" sqref="H50"/>
    </sheetView>
  </sheetViews>
  <sheetFormatPr defaultColWidth="9.140625" defaultRowHeight="11.25" customHeight="1" x14ac:dyDescent="0.2"/>
  <cols>
    <col min="1" max="1" width="6.7109375" style="58" customWidth="1"/>
    <col min="2" max="2" width="20.140625" style="58" customWidth="1"/>
    <col min="3" max="3" width="32.7109375" style="58" customWidth="1"/>
    <col min="4" max="4" width="16" style="58" customWidth="1"/>
    <col min="5" max="8" width="13.42578125" style="58" customWidth="1"/>
    <col min="9" max="9" width="13.5703125" style="58" bestFit="1" customWidth="1"/>
    <col min="10" max="10" width="89" style="51" hidden="1" customWidth="1"/>
    <col min="11" max="11" width="109.140625" style="51" hidden="1" customWidth="1"/>
    <col min="12" max="12" width="122.5703125" style="51" hidden="1" customWidth="1"/>
    <col min="13" max="13" width="129.28515625" style="51" hidden="1" customWidth="1"/>
    <col min="14" max="17" width="52.85546875" style="51" hidden="1" customWidth="1"/>
    <col min="18" max="19" width="53.7109375" style="51" hidden="1" customWidth="1"/>
    <col min="20" max="20" width="75.5703125" style="51" hidden="1" customWidth="1"/>
    <col min="21" max="21" width="53.7109375" style="51" hidden="1" customWidth="1"/>
    <col min="22" max="22" width="48.7109375" style="51" hidden="1" customWidth="1"/>
    <col min="23" max="23" width="53.7109375" style="51" hidden="1" customWidth="1"/>
    <col min="24" max="24" width="9.140625" style="58"/>
    <col min="25" max="25" width="13.5703125" style="58" bestFit="1" customWidth="1"/>
    <col min="26" max="26" width="10" style="58" bestFit="1" customWidth="1"/>
    <col min="27" max="16384" width="9.140625" style="58"/>
  </cols>
  <sheetData>
    <row r="1" spans="1:11" customFormat="1" ht="15" x14ac:dyDescent="0.25">
      <c r="H1" s="30" t="s">
        <v>0</v>
      </c>
    </row>
    <row r="2" spans="1:11" customFormat="1" ht="15" x14ac:dyDescent="0.25">
      <c r="A2" s="31"/>
      <c r="B2" s="31"/>
      <c r="C2" s="31"/>
      <c r="D2" s="31"/>
      <c r="E2" s="31"/>
      <c r="F2" s="31"/>
      <c r="G2" s="31"/>
      <c r="H2" s="30" t="s">
        <v>1</v>
      </c>
    </row>
    <row r="3" spans="1:11" customFormat="1" ht="15" x14ac:dyDescent="0.25">
      <c r="A3" s="31"/>
      <c r="B3" s="31"/>
      <c r="C3" s="31"/>
      <c r="D3" s="31"/>
      <c r="E3" s="31"/>
      <c r="F3" s="31"/>
      <c r="G3" s="31"/>
      <c r="H3" s="30"/>
    </row>
    <row r="4" spans="1:11" customFormat="1" ht="15" x14ac:dyDescent="0.25">
      <c r="A4" s="31"/>
      <c r="B4" s="31" t="s">
        <v>2</v>
      </c>
      <c r="C4" s="108" t="s">
        <v>3</v>
      </c>
      <c r="D4" s="108"/>
      <c r="E4" s="108"/>
      <c r="F4" s="108"/>
      <c r="G4" s="108"/>
      <c r="H4" s="31"/>
      <c r="J4" s="32" t="s">
        <v>3</v>
      </c>
    </row>
    <row r="5" spans="1:11" customFormat="1" ht="10.5" customHeight="1" x14ac:dyDescent="0.25">
      <c r="A5" s="31"/>
      <c r="B5" s="31"/>
      <c r="C5" s="109" t="s">
        <v>4</v>
      </c>
      <c r="D5" s="109"/>
      <c r="E5" s="109"/>
      <c r="F5" s="109"/>
      <c r="G5" s="109"/>
      <c r="H5" s="31"/>
    </row>
    <row r="6" spans="1:11" customFormat="1" ht="17.25" customHeight="1" x14ac:dyDescent="0.25">
      <c r="A6" s="31"/>
      <c r="B6" s="31" t="s">
        <v>5</v>
      </c>
      <c r="C6" s="33"/>
      <c r="D6" s="33"/>
      <c r="E6" s="33"/>
      <c r="F6" s="33"/>
      <c r="G6" s="33"/>
      <c r="H6" s="31"/>
    </row>
    <row r="7" spans="1:11" customFormat="1" ht="17.25" customHeight="1" x14ac:dyDescent="0.25">
      <c r="A7" s="31"/>
      <c r="B7" s="31"/>
      <c r="C7" s="33"/>
      <c r="D7" s="33"/>
      <c r="E7" s="33"/>
      <c r="F7" s="33"/>
      <c r="G7" s="33"/>
      <c r="H7" s="31"/>
    </row>
    <row r="8" spans="1:11" customFormat="1" ht="17.25" customHeight="1" x14ac:dyDescent="0.25">
      <c r="A8" s="31"/>
      <c r="B8" s="34" t="s">
        <v>121</v>
      </c>
      <c r="C8" s="33"/>
      <c r="D8" s="33"/>
      <c r="E8" s="33"/>
      <c r="F8" s="33"/>
      <c r="G8" s="33"/>
      <c r="H8" s="31"/>
    </row>
    <row r="9" spans="1:11" customFormat="1" ht="17.25" customHeight="1" x14ac:dyDescent="0.25">
      <c r="A9" s="31"/>
      <c r="B9" s="31"/>
      <c r="C9" s="110"/>
      <c r="D9" s="110"/>
      <c r="E9" s="110"/>
      <c r="F9" s="110"/>
      <c r="G9" s="110"/>
      <c r="H9" s="31"/>
    </row>
    <row r="10" spans="1:11" customFormat="1" ht="11.25" customHeight="1" x14ac:dyDescent="0.25">
      <c r="A10" s="35"/>
      <c r="B10" s="35"/>
      <c r="C10" s="109" t="s">
        <v>7</v>
      </c>
      <c r="D10" s="109"/>
      <c r="E10" s="109"/>
      <c r="F10" s="109"/>
      <c r="G10" s="109"/>
      <c r="H10" s="35"/>
    </row>
    <row r="11" spans="1:11" customFormat="1" ht="11.25" customHeight="1" x14ac:dyDescent="0.25">
      <c r="A11" s="35"/>
      <c r="B11" s="35"/>
      <c r="C11" s="33"/>
      <c r="D11" s="33"/>
      <c r="E11" s="33"/>
      <c r="F11" s="33"/>
      <c r="G11" s="33"/>
      <c r="H11" s="35"/>
    </row>
    <row r="12" spans="1:11" customFormat="1" ht="18" x14ac:dyDescent="0.25">
      <c r="A12" s="35"/>
      <c r="B12" s="111" t="s">
        <v>8</v>
      </c>
      <c r="C12" s="111"/>
      <c r="D12" s="111"/>
      <c r="E12" s="111"/>
      <c r="F12" s="111"/>
      <c r="G12" s="111"/>
      <c r="H12" s="35"/>
    </row>
    <row r="13" spans="1:11" customFormat="1" ht="11.25" customHeight="1" x14ac:dyDescent="0.25">
      <c r="A13" s="35"/>
      <c r="B13" s="35"/>
      <c r="C13" s="33"/>
      <c r="D13" s="33"/>
      <c r="E13" s="33"/>
      <c r="F13" s="33"/>
      <c r="G13" s="33"/>
      <c r="H13" s="35"/>
    </row>
    <row r="14" spans="1:11" customFormat="1" ht="11.25" customHeight="1" x14ac:dyDescent="0.25">
      <c r="A14" s="35"/>
      <c r="B14" s="35"/>
      <c r="C14" s="33"/>
      <c r="D14" s="33"/>
      <c r="E14" s="33"/>
      <c r="F14" s="33"/>
      <c r="G14" s="33"/>
      <c r="H14" s="35"/>
    </row>
    <row r="15" spans="1:11" customFormat="1" ht="11.25" customHeight="1" x14ac:dyDescent="0.25">
      <c r="A15" s="35"/>
      <c r="B15" s="35"/>
      <c r="C15" s="33"/>
      <c r="D15" s="33"/>
      <c r="E15" s="33"/>
      <c r="F15" s="33"/>
      <c r="G15" s="33"/>
      <c r="H15" s="35"/>
    </row>
    <row r="16" spans="1:11" customFormat="1" ht="15" x14ac:dyDescent="0.25">
      <c r="A16" s="32"/>
      <c r="B16" s="112"/>
      <c r="C16" s="112"/>
      <c r="D16" s="112"/>
      <c r="E16" s="112"/>
      <c r="F16" s="112"/>
      <c r="G16" s="112"/>
      <c r="H16" s="32"/>
      <c r="K16" s="32" t="s">
        <v>9</v>
      </c>
    </row>
    <row r="17" spans="1:14" customFormat="1" ht="13.5" customHeight="1" x14ac:dyDescent="0.25">
      <c r="A17" s="36"/>
      <c r="B17" s="86" t="s">
        <v>10</v>
      </c>
      <c r="C17" s="86"/>
      <c r="D17" s="86"/>
      <c r="E17" s="86"/>
      <c r="F17" s="86"/>
      <c r="G17" s="86"/>
      <c r="H17" s="36"/>
    </row>
    <row r="18" spans="1:14" customFormat="1" ht="9.75" customHeight="1" x14ac:dyDescent="0.25">
      <c r="A18" s="31"/>
      <c r="B18" s="31"/>
      <c r="C18" s="31"/>
      <c r="D18" s="37"/>
      <c r="E18" s="37"/>
      <c r="F18" s="37"/>
      <c r="G18" s="38"/>
      <c r="H18" s="38"/>
    </row>
    <row r="19" spans="1:14" customFormat="1" ht="15" x14ac:dyDescent="0.25">
      <c r="A19" s="39"/>
      <c r="B19" s="103" t="s">
        <v>11</v>
      </c>
      <c r="C19" s="103"/>
      <c r="D19" s="103"/>
      <c r="E19" s="103"/>
      <c r="F19" s="103"/>
      <c r="G19" s="103"/>
      <c r="H19" s="103"/>
      <c r="L19" s="32" t="s">
        <v>11</v>
      </c>
    </row>
    <row r="20" spans="1:14" customFormat="1" ht="9.75" customHeight="1" x14ac:dyDescent="0.25">
      <c r="A20" s="31"/>
      <c r="B20" s="31"/>
      <c r="C20" s="31"/>
      <c r="D20" s="33"/>
      <c r="E20" s="33"/>
      <c r="F20" s="33"/>
      <c r="G20" s="33"/>
      <c r="H20" s="33"/>
    </row>
    <row r="21" spans="1:14" customFormat="1" ht="16.5" customHeight="1" x14ac:dyDescent="0.25">
      <c r="A21" s="101" t="s">
        <v>12</v>
      </c>
      <c r="B21" s="101" t="s">
        <v>13</v>
      </c>
      <c r="C21" s="101" t="s">
        <v>14</v>
      </c>
      <c r="D21" s="105" t="s">
        <v>15</v>
      </c>
      <c r="E21" s="106"/>
      <c r="F21" s="106"/>
      <c r="G21" s="106"/>
      <c r="H21" s="107"/>
    </row>
    <row r="22" spans="1:14" customFormat="1" ht="45.75" customHeight="1" x14ac:dyDescent="0.25">
      <c r="A22" s="104"/>
      <c r="B22" s="104"/>
      <c r="C22" s="104"/>
      <c r="D22" s="101" t="s">
        <v>16</v>
      </c>
      <c r="E22" s="101" t="s">
        <v>17</v>
      </c>
      <c r="F22" s="101" t="s">
        <v>18</v>
      </c>
      <c r="G22" s="101" t="s">
        <v>19</v>
      </c>
      <c r="H22" s="101" t="s">
        <v>20</v>
      </c>
    </row>
    <row r="23" spans="1:14" customFormat="1" ht="27.75" customHeight="1" x14ac:dyDescent="0.25">
      <c r="A23" s="102"/>
      <c r="B23" s="102"/>
      <c r="C23" s="102"/>
      <c r="D23" s="102"/>
      <c r="E23" s="102"/>
      <c r="F23" s="102"/>
      <c r="G23" s="102"/>
      <c r="H23" s="102"/>
    </row>
    <row r="24" spans="1:14" customFormat="1" ht="15" x14ac:dyDescent="0.25">
      <c r="A24" s="40">
        <v>1</v>
      </c>
      <c r="B24" s="40">
        <v>2</v>
      </c>
      <c r="C24" s="40">
        <v>3</v>
      </c>
      <c r="D24" s="40">
        <v>4</v>
      </c>
      <c r="E24" s="40">
        <v>5</v>
      </c>
      <c r="F24" s="40">
        <v>6</v>
      </c>
      <c r="G24" s="40">
        <v>7</v>
      </c>
      <c r="H24" s="40">
        <v>8</v>
      </c>
    </row>
    <row r="25" spans="1:14" customFormat="1" ht="15" x14ac:dyDescent="0.25">
      <c r="A25" s="90" t="s">
        <v>21</v>
      </c>
      <c r="B25" s="91"/>
      <c r="C25" s="91"/>
      <c r="D25" s="91"/>
      <c r="E25" s="91"/>
      <c r="F25" s="91"/>
      <c r="G25" s="91"/>
      <c r="H25" s="92"/>
      <c r="M25" s="41" t="s">
        <v>21</v>
      </c>
    </row>
    <row r="26" spans="1:14" customFormat="1" ht="33.75" x14ac:dyDescent="0.25">
      <c r="A26" s="42">
        <v>1</v>
      </c>
      <c r="B26" s="43" t="s">
        <v>22</v>
      </c>
      <c r="C26" s="43" t="s">
        <v>23</v>
      </c>
      <c r="D26" s="44">
        <v>149.44999999999999</v>
      </c>
      <c r="E26" s="44"/>
      <c r="F26" s="44"/>
      <c r="G26" s="44"/>
      <c r="H26" s="44">
        <v>149.44999999999999</v>
      </c>
      <c r="M26" s="41"/>
    </row>
    <row r="27" spans="1:14" customFormat="1" ht="22.5" x14ac:dyDescent="0.25">
      <c r="A27" s="42">
        <v>2</v>
      </c>
      <c r="B27" s="43" t="s">
        <v>24</v>
      </c>
      <c r="C27" s="43" t="s">
        <v>25</v>
      </c>
      <c r="D27" s="44">
        <v>19.79</v>
      </c>
      <c r="E27" s="44"/>
      <c r="F27" s="44"/>
      <c r="G27" s="44"/>
      <c r="H27" s="44">
        <v>19.79</v>
      </c>
      <c r="M27" s="41"/>
    </row>
    <row r="28" spans="1:14" customFormat="1" ht="33.75" x14ac:dyDescent="0.25">
      <c r="A28" s="42">
        <v>3</v>
      </c>
      <c r="B28" s="43" t="s">
        <v>26</v>
      </c>
      <c r="C28" s="43" t="s">
        <v>27</v>
      </c>
      <c r="D28" s="44">
        <v>61.41</v>
      </c>
      <c r="E28" s="44"/>
      <c r="F28" s="44"/>
      <c r="G28" s="44"/>
      <c r="H28" s="44">
        <v>61.41</v>
      </c>
      <c r="M28" s="41"/>
    </row>
    <row r="29" spans="1:14" customFormat="1" ht="23.25" x14ac:dyDescent="0.25">
      <c r="A29" s="45"/>
      <c r="B29" s="97" t="s">
        <v>28</v>
      </c>
      <c r="C29" s="98"/>
      <c r="D29" s="46">
        <v>230.65</v>
      </c>
      <c r="E29" s="46"/>
      <c r="F29" s="47"/>
      <c r="G29" s="47"/>
      <c r="H29" s="47">
        <v>230.65</v>
      </c>
      <c r="M29" s="41"/>
      <c r="N29" s="48" t="s">
        <v>28</v>
      </c>
    </row>
    <row r="30" spans="1:14" customFormat="1" ht="15" x14ac:dyDescent="0.25">
      <c r="A30" s="90" t="s">
        <v>29</v>
      </c>
      <c r="B30" s="91"/>
      <c r="C30" s="91"/>
      <c r="D30" s="91"/>
      <c r="E30" s="91"/>
      <c r="F30" s="91"/>
      <c r="G30" s="91"/>
      <c r="H30" s="92"/>
      <c r="M30" s="41" t="s">
        <v>29</v>
      </c>
      <c r="N30" s="48"/>
    </row>
    <row r="31" spans="1:14" customFormat="1" ht="15" x14ac:dyDescent="0.25">
      <c r="A31" s="42">
        <v>4</v>
      </c>
      <c r="B31" s="43" t="s">
        <v>30</v>
      </c>
      <c r="C31" s="43" t="s">
        <v>31</v>
      </c>
      <c r="D31" s="44">
        <v>27807.19</v>
      </c>
      <c r="E31" s="44"/>
      <c r="F31" s="44"/>
      <c r="G31" s="44"/>
      <c r="H31" s="44">
        <v>27807.19</v>
      </c>
      <c r="M31" s="41"/>
      <c r="N31" s="48"/>
    </row>
    <row r="32" spans="1:14" customFormat="1" ht="33.75" x14ac:dyDescent="0.25">
      <c r="A32" s="42">
        <v>5</v>
      </c>
      <c r="B32" s="43" t="s">
        <v>32</v>
      </c>
      <c r="C32" s="43" t="s">
        <v>33</v>
      </c>
      <c r="D32" s="44">
        <v>506.47</v>
      </c>
      <c r="E32" s="44"/>
      <c r="F32" s="44"/>
      <c r="G32" s="44"/>
      <c r="H32" s="44">
        <v>506.47</v>
      </c>
      <c r="M32" s="41"/>
      <c r="N32" s="48"/>
    </row>
    <row r="33" spans="1:14" customFormat="1" ht="15" x14ac:dyDescent="0.25">
      <c r="A33" s="42">
        <v>6</v>
      </c>
      <c r="B33" s="43" t="s">
        <v>34</v>
      </c>
      <c r="C33" s="43" t="s">
        <v>35</v>
      </c>
      <c r="D33" s="44">
        <v>1953.88</v>
      </c>
      <c r="E33" s="44">
        <v>2126.17</v>
      </c>
      <c r="F33" s="44"/>
      <c r="G33" s="44"/>
      <c r="H33" s="44">
        <v>4080.05</v>
      </c>
      <c r="M33" s="41"/>
      <c r="N33" s="48"/>
    </row>
    <row r="34" spans="1:14" customFormat="1" ht="22.5" x14ac:dyDescent="0.25">
      <c r="A34" s="42">
        <v>7</v>
      </c>
      <c r="B34" s="43" t="s">
        <v>36</v>
      </c>
      <c r="C34" s="43" t="s">
        <v>37</v>
      </c>
      <c r="D34" s="44">
        <v>2580.7399999999998</v>
      </c>
      <c r="E34" s="44"/>
      <c r="F34" s="44"/>
      <c r="G34" s="44"/>
      <c r="H34" s="44">
        <v>2580.7399999999998</v>
      </c>
      <c r="M34" s="41"/>
      <c r="N34" s="48"/>
    </row>
    <row r="35" spans="1:14" customFormat="1" ht="22.5" x14ac:dyDescent="0.25">
      <c r="A35" s="42">
        <v>8</v>
      </c>
      <c r="B35" s="43" t="s">
        <v>38</v>
      </c>
      <c r="C35" s="43" t="s">
        <v>39</v>
      </c>
      <c r="D35" s="44">
        <v>286.92</v>
      </c>
      <c r="E35" s="44"/>
      <c r="F35" s="44"/>
      <c r="G35" s="44"/>
      <c r="H35" s="44">
        <v>286.92</v>
      </c>
      <c r="M35" s="41"/>
      <c r="N35" s="48"/>
    </row>
    <row r="36" spans="1:14" customFormat="1" ht="22.5" x14ac:dyDescent="0.25">
      <c r="A36" s="42">
        <v>9</v>
      </c>
      <c r="B36" s="43" t="s">
        <v>40</v>
      </c>
      <c r="C36" s="43" t="s">
        <v>41</v>
      </c>
      <c r="D36" s="44">
        <v>41.3</v>
      </c>
      <c r="E36" s="44"/>
      <c r="F36" s="44"/>
      <c r="G36" s="44"/>
      <c r="H36" s="44">
        <v>41.3</v>
      </c>
      <c r="M36" s="41"/>
      <c r="N36" s="48"/>
    </row>
    <row r="37" spans="1:14" customFormat="1" ht="15" x14ac:dyDescent="0.25">
      <c r="A37" s="42">
        <v>10</v>
      </c>
      <c r="B37" s="43" t="s">
        <v>42</v>
      </c>
      <c r="C37" s="43" t="s">
        <v>43</v>
      </c>
      <c r="D37" s="44">
        <v>151.74</v>
      </c>
      <c r="E37" s="44">
        <v>62.53</v>
      </c>
      <c r="F37" s="44"/>
      <c r="G37" s="44"/>
      <c r="H37" s="44">
        <v>214.27</v>
      </c>
      <c r="M37" s="41"/>
      <c r="N37" s="48"/>
    </row>
    <row r="38" spans="1:14" customFormat="1" ht="15" x14ac:dyDescent="0.25">
      <c r="A38" s="42">
        <v>11</v>
      </c>
      <c r="B38" s="43" t="s">
        <v>44</v>
      </c>
      <c r="C38" s="43" t="s">
        <v>45</v>
      </c>
      <c r="D38" s="44">
        <v>1459.74</v>
      </c>
      <c r="E38" s="44"/>
      <c r="F38" s="44"/>
      <c r="G38" s="44"/>
      <c r="H38" s="44">
        <v>1459.74</v>
      </c>
      <c r="M38" s="41"/>
      <c r="N38" s="48"/>
    </row>
    <row r="39" spans="1:14" customFormat="1" ht="23.25" x14ac:dyDescent="0.25">
      <c r="A39" s="45"/>
      <c r="B39" s="97" t="s">
        <v>46</v>
      </c>
      <c r="C39" s="98"/>
      <c r="D39" s="46">
        <v>34787.980000000003</v>
      </c>
      <c r="E39" s="46">
        <v>2188.6999999999998</v>
      </c>
      <c r="F39" s="47"/>
      <c r="G39" s="47"/>
      <c r="H39" s="47">
        <v>36976.68</v>
      </c>
      <c r="M39" s="41"/>
      <c r="N39" s="48" t="s">
        <v>46</v>
      </c>
    </row>
    <row r="40" spans="1:14" customFormat="1" ht="15" x14ac:dyDescent="0.25">
      <c r="A40" s="90" t="s">
        <v>47</v>
      </c>
      <c r="B40" s="91"/>
      <c r="C40" s="91"/>
      <c r="D40" s="91"/>
      <c r="E40" s="91"/>
      <c r="F40" s="91"/>
      <c r="G40" s="91"/>
      <c r="H40" s="92"/>
      <c r="M40" s="41" t="s">
        <v>47</v>
      </c>
      <c r="N40" s="48"/>
    </row>
    <row r="41" spans="1:14" customFormat="1" ht="15" x14ac:dyDescent="0.25">
      <c r="A41" s="42">
        <v>12</v>
      </c>
      <c r="B41" s="43" t="s">
        <v>48</v>
      </c>
      <c r="C41" s="43" t="s">
        <v>49</v>
      </c>
      <c r="D41" s="44">
        <v>42.54</v>
      </c>
      <c r="E41" s="44">
        <v>204.84</v>
      </c>
      <c r="F41" s="44"/>
      <c r="G41" s="44"/>
      <c r="H41" s="44">
        <v>247.38</v>
      </c>
      <c r="M41" s="41"/>
      <c r="N41" s="48"/>
    </row>
    <row r="42" spans="1:14" customFormat="1" ht="15" x14ac:dyDescent="0.25">
      <c r="A42" s="42">
        <v>13</v>
      </c>
      <c r="B42" s="43" t="s">
        <v>50</v>
      </c>
      <c r="C42" s="43" t="s">
        <v>51</v>
      </c>
      <c r="D42" s="44">
        <v>1334.81</v>
      </c>
      <c r="E42" s="44">
        <v>1902.07</v>
      </c>
      <c r="F42" s="44"/>
      <c r="G42" s="44"/>
      <c r="H42" s="44">
        <v>3236.88</v>
      </c>
      <c r="M42" s="41"/>
      <c r="N42" s="48"/>
    </row>
    <row r="43" spans="1:14" customFormat="1" ht="15" x14ac:dyDescent="0.25">
      <c r="A43" s="45"/>
      <c r="B43" s="97" t="s">
        <v>52</v>
      </c>
      <c r="C43" s="98"/>
      <c r="D43" s="46">
        <v>1377.35</v>
      </c>
      <c r="E43" s="46">
        <v>2106.91</v>
      </c>
      <c r="F43" s="47"/>
      <c r="G43" s="47"/>
      <c r="H43" s="47">
        <v>3484.26</v>
      </c>
      <c r="M43" s="41"/>
      <c r="N43" s="48" t="s">
        <v>52</v>
      </c>
    </row>
    <row r="44" spans="1:14" customFormat="1" ht="15" x14ac:dyDescent="0.25">
      <c r="A44" s="90" t="s">
        <v>53</v>
      </c>
      <c r="B44" s="91"/>
      <c r="C44" s="91"/>
      <c r="D44" s="91"/>
      <c r="E44" s="91"/>
      <c r="F44" s="91"/>
      <c r="G44" s="91"/>
      <c r="H44" s="92"/>
      <c r="M44" s="41" t="s">
        <v>53</v>
      </c>
      <c r="N44" s="48"/>
    </row>
    <row r="45" spans="1:14" customFormat="1" ht="22.5" x14ac:dyDescent="0.25">
      <c r="A45" s="42">
        <v>14</v>
      </c>
      <c r="B45" s="43" t="s">
        <v>54</v>
      </c>
      <c r="C45" s="43" t="s">
        <v>55</v>
      </c>
      <c r="D45" s="44">
        <v>343</v>
      </c>
      <c r="E45" s="44">
        <v>55.18</v>
      </c>
      <c r="F45" s="44"/>
      <c r="G45" s="44"/>
      <c r="H45" s="44">
        <v>398.18</v>
      </c>
      <c r="M45" s="41"/>
      <c r="N45" s="48"/>
    </row>
    <row r="46" spans="1:14" customFormat="1" ht="15" x14ac:dyDescent="0.25">
      <c r="A46" s="45"/>
      <c r="B46" s="97" t="s">
        <v>56</v>
      </c>
      <c r="C46" s="98"/>
      <c r="D46" s="46">
        <v>343</v>
      </c>
      <c r="E46" s="46">
        <v>55.18</v>
      </c>
      <c r="F46" s="47"/>
      <c r="G46" s="47"/>
      <c r="H46" s="47">
        <v>398.18</v>
      </c>
      <c r="M46" s="41"/>
      <c r="N46" s="48" t="s">
        <v>56</v>
      </c>
    </row>
    <row r="47" spans="1:14" customFormat="1" ht="15" x14ac:dyDescent="0.25">
      <c r="A47" s="90" t="s">
        <v>57</v>
      </c>
      <c r="B47" s="91"/>
      <c r="C47" s="91"/>
      <c r="D47" s="91"/>
      <c r="E47" s="91"/>
      <c r="F47" s="91"/>
      <c r="G47" s="91"/>
      <c r="H47" s="92"/>
      <c r="M47" s="41" t="s">
        <v>57</v>
      </c>
      <c r="N47" s="48"/>
    </row>
    <row r="48" spans="1:14" customFormat="1" ht="22.5" x14ac:dyDescent="0.25">
      <c r="A48" s="42">
        <v>15</v>
      </c>
      <c r="B48" s="43" t="s">
        <v>58</v>
      </c>
      <c r="C48" s="43" t="s">
        <v>59</v>
      </c>
      <c r="D48" s="44">
        <v>1090.3800000000001</v>
      </c>
      <c r="E48" s="44">
        <v>1.38</v>
      </c>
      <c r="F48" s="44"/>
      <c r="G48" s="44"/>
      <c r="H48" s="44">
        <v>1091.76</v>
      </c>
      <c r="M48" s="41"/>
      <c r="N48" s="48"/>
    </row>
    <row r="49" spans="1:15" customFormat="1" ht="22.5" x14ac:dyDescent="0.25">
      <c r="A49" s="42">
        <v>16</v>
      </c>
      <c r="B49" s="43" t="s">
        <v>60</v>
      </c>
      <c r="C49" s="43" t="s">
        <v>61</v>
      </c>
      <c r="D49" s="44">
        <v>13016.12</v>
      </c>
      <c r="E49" s="44">
        <v>1052.24</v>
      </c>
      <c r="F49" s="44"/>
      <c r="G49" s="44"/>
      <c r="H49" s="44">
        <v>14068.37</v>
      </c>
      <c r="M49" s="41"/>
      <c r="N49" s="48"/>
    </row>
    <row r="50" spans="1:15" customFormat="1" ht="22.5" x14ac:dyDescent="0.25">
      <c r="A50" s="42">
        <v>18</v>
      </c>
      <c r="B50" s="43" t="s">
        <v>63</v>
      </c>
      <c r="C50" s="43" t="s">
        <v>64</v>
      </c>
      <c r="D50" s="44">
        <v>1570.8</v>
      </c>
      <c r="E50" s="44"/>
      <c r="F50" s="44"/>
      <c r="G50" s="44"/>
      <c r="H50" s="44">
        <v>1570.8</v>
      </c>
      <c r="M50" s="41"/>
      <c r="N50" s="48"/>
    </row>
    <row r="51" spans="1:15" customFormat="1" ht="22.5" x14ac:dyDescent="0.25">
      <c r="A51" s="42">
        <v>19</v>
      </c>
      <c r="B51" s="43" t="s">
        <v>65</v>
      </c>
      <c r="C51" s="43" t="s">
        <v>66</v>
      </c>
      <c r="D51" s="44">
        <v>2149.02</v>
      </c>
      <c r="E51" s="44"/>
      <c r="F51" s="44"/>
      <c r="G51" s="44"/>
      <c r="H51" s="44">
        <v>2149.02</v>
      </c>
      <c r="M51" s="41"/>
      <c r="N51" s="48"/>
    </row>
    <row r="52" spans="1:15" customFormat="1" ht="22.5" x14ac:dyDescent="0.25">
      <c r="A52" s="42">
        <v>20</v>
      </c>
      <c r="B52" s="43" t="s">
        <v>67</v>
      </c>
      <c r="C52" s="43" t="s">
        <v>68</v>
      </c>
      <c r="D52" s="44">
        <v>725.9</v>
      </c>
      <c r="E52" s="44">
        <v>34.619999999999997</v>
      </c>
      <c r="F52" s="44"/>
      <c r="G52" s="44"/>
      <c r="H52" s="44">
        <v>760.52</v>
      </c>
      <c r="M52" s="41"/>
      <c r="N52" s="48"/>
    </row>
    <row r="53" spans="1:15" customFormat="1" ht="22.5" x14ac:dyDescent="0.25">
      <c r="A53" s="42">
        <v>21</v>
      </c>
      <c r="B53" s="43" t="s">
        <v>69</v>
      </c>
      <c r="C53" s="43" t="s">
        <v>70</v>
      </c>
      <c r="D53" s="44">
        <v>2453.7600000000002</v>
      </c>
      <c r="E53" s="44"/>
      <c r="F53" s="44"/>
      <c r="G53" s="44"/>
      <c r="H53" s="44">
        <v>2453.7600000000002</v>
      </c>
      <c r="M53" s="41"/>
      <c r="N53" s="48"/>
    </row>
    <row r="54" spans="1:15" customFormat="1" ht="22.5" x14ac:dyDescent="0.25">
      <c r="A54" s="42">
        <v>22</v>
      </c>
      <c r="B54" s="43" t="s">
        <v>71</v>
      </c>
      <c r="C54" s="43" t="s">
        <v>72</v>
      </c>
      <c r="D54" s="44">
        <v>1703.35</v>
      </c>
      <c r="E54" s="44">
        <v>63.76</v>
      </c>
      <c r="F54" s="44"/>
      <c r="G54" s="44"/>
      <c r="H54" s="44">
        <v>1767.11</v>
      </c>
      <c r="M54" s="41"/>
      <c r="N54" s="48"/>
    </row>
    <row r="55" spans="1:15" customFormat="1" ht="22.5" x14ac:dyDescent="0.25">
      <c r="A55" s="42">
        <v>23</v>
      </c>
      <c r="B55" s="43" t="s">
        <v>73</v>
      </c>
      <c r="C55" s="43" t="s">
        <v>74</v>
      </c>
      <c r="D55" s="44">
        <v>3300.26</v>
      </c>
      <c r="E55" s="44">
        <v>63.14</v>
      </c>
      <c r="F55" s="44"/>
      <c r="G55" s="44"/>
      <c r="H55" s="44">
        <v>3363.4</v>
      </c>
      <c r="M55" s="41"/>
      <c r="N55" s="48"/>
    </row>
    <row r="56" spans="1:15" customFormat="1" ht="22.5" x14ac:dyDescent="0.25">
      <c r="A56" s="42">
        <v>24</v>
      </c>
      <c r="B56" s="43" t="s">
        <v>75</v>
      </c>
      <c r="C56" s="43" t="s">
        <v>76</v>
      </c>
      <c r="D56" s="44">
        <v>4579.41</v>
      </c>
      <c r="E56" s="44">
        <v>12.55</v>
      </c>
      <c r="F56" s="44"/>
      <c r="G56" s="44"/>
      <c r="H56" s="44">
        <v>4591.96</v>
      </c>
      <c r="M56" s="41"/>
      <c r="N56" s="48"/>
    </row>
    <row r="57" spans="1:15" customFormat="1" ht="22.5" x14ac:dyDescent="0.25">
      <c r="A57" s="42">
        <v>25</v>
      </c>
      <c r="B57" s="43" t="s">
        <v>77</v>
      </c>
      <c r="C57" s="43" t="s">
        <v>78</v>
      </c>
      <c r="D57" s="44">
        <v>563.75</v>
      </c>
      <c r="E57" s="44"/>
      <c r="F57" s="44"/>
      <c r="G57" s="44"/>
      <c r="H57" s="44">
        <v>563.75</v>
      </c>
      <c r="M57" s="41"/>
      <c r="N57" s="48"/>
    </row>
    <row r="58" spans="1:15" customFormat="1" ht="34.5" x14ac:dyDescent="0.25">
      <c r="A58" s="45"/>
      <c r="B58" s="97" t="s">
        <v>79</v>
      </c>
      <c r="C58" s="98"/>
      <c r="D58" s="46">
        <v>31152.75</v>
      </c>
      <c r="E58" s="46">
        <v>1227.69</v>
      </c>
      <c r="F58" s="47"/>
      <c r="G58" s="47"/>
      <c r="H58" s="47">
        <v>32380.44</v>
      </c>
      <c r="M58" s="41"/>
      <c r="N58" s="48" t="s">
        <v>79</v>
      </c>
    </row>
    <row r="59" spans="1:15" customFormat="1" ht="15" x14ac:dyDescent="0.25">
      <c r="A59" s="90" t="s">
        <v>80</v>
      </c>
      <c r="B59" s="91"/>
      <c r="C59" s="91"/>
      <c r="D59" s="91"/>
      <c r="E59" s="91"/>
      <c r="F59" s="91"/>
      <c r="G59" s="91"/>
      <c r="H59" s="92"/>
      <c r="M59" s="41" t="s">
        <v>80</v>
      </c>
      <c r="N59" s="48"/>
    </row>
    <row r="60" spans="1:15" customFormat="1" ht="15" x14ac:dyDescent="0.25">
      <c r="A60" s="42">
        <v>26</v>
      </c>
      <c r="B60" s="43" t="s">
        <v>81</v>
      </c>
      <c r="C60" s="43" t="s">
        <v>82</v>
      </c>
      <c r="D60" s="44">
        <v>13629.09</v>
      </c>
      <c r="E60" s="44"/>
      <c r="F60" s="44"/>
      <c r="G60" s="44"/>
      <c r="H60" s="44">
        <v>13629.09</v>
      </c>
      <c r="M60" s="41"/>
      <c r="N60" s="48"/>
    </row>
    <row r="61" spans="1:15" customFormat="1" ht="22.5" x14ac:dyDescent="0.25">
      <c r="A61" s="42">
        <v>27</v>
      </c>
      <c r="B61" s="43" t="s">
        <v>83</v>
      </c>
      <c r="C61" s="43" t="s">
        <v>84</v>
      </c>
      <c r="D61" s="44">
        <v>815.23</v>
      </c>
      <c r="E61" s="44"/>
      <c r="F61" s="44"/>
      <c r="G61" s="44"/>
      <c r="H61" s="44">
        <v>815.23</v>
      </c>
      <c r="M61" s="41"/>
      <c r="N61" s="48"/>
    </row>
    <row r="62" spans="1:15" customFormat="1" ht="15" x14ac:dyDescent="0.25">
      <c r="A62" s="42">
        <v>28</v>
      </c>
      <c r="B62" s="43" t="s">
        <v>85</v>
      </c>
      <c r="C62" s="43" t="s">
        <v>86</v>
      </c>
      <c r="D62" s="44">
        <v>49450.96</v>
      </c>
      <c r="E62" s="44"/>
      <c r="F62" s="44"/>
      <c r="G62" s="44"/>
      <c r="H62" s="44">
        <v>49450.96</v>
      </c>
      <c r="M62" s="41"/>
      <c r="N62" s="48"/>
    </row>
    <row r="63" spans="1:15" customFormat="1" ht="23.25" x14ac:dyDescent="0.25">
      <c r="A63" s="45"/>
      <c r="B63" s="97" t="s">
        <v>87</v>
      </c>
      <c r="C63" s="98"/>
      <c r="D63" s="46">
        <v>63895.28</v>
      </c>
      <c r="E63" s="46"/>
      <c r="F63" s="47"/>
      <c r="G63" s="47"/>
      <c r="H63" s="47">
        <v>63895.28</v>
      </c>
      <c r="M63" s="41"/>
      <c r="N63" s="48" t="s">
        <v>87</v>
      </c>
    </row>
    <row r="64" spans="1:15" customFormat="1" ht="15" x14ac:dyDescent="0.25">
      <c r="A64" s="45"/>
      <c r="B64" s="99" t="s">
        <v>88</v>
      </c>
      <c r="C64" s="100"/>
      <c r="D64" s="46">
        <v>131787.01</v>
      </c>
      <c r="E64" s="46">
        <v>5578.48</v>
      </c>
      <c r="F64" s="47"/>
      <c r="G64" s="47"/>
      <c r="H64" s="47">
        <v>137365.49</v>
      </c>
      <c r="M64" s="41"/>
      <c r="N64" s="48"/>
      <c r="O64" s="49" t="s">
        <v>88</v>
      </c>
    </row>
    <row r="65" spans="1:15" customFormat="1" ht="15" x14ac:dyDescent="0.25">
      <c r="A65" s="90" t="s">
        <v>89</v>
      </c>
      <c r="B65" s="91"/>
      <c r="C65" s="91"/>
      <c r="D65" s="91"/>
      <c r="E65" s="91"/>
      <c r="F65" s="91"/>
      <c r="G65" s="91"/>
      <c r="H65" s="92"/>
      <c r="M65" s="41" t="s">
        <v>89</v>
      </c>
      <c r="N65" s="48"/>
      <c r="O65" s="49"/>
    </row>
    <row r="66" spans="1:15" customFormat="1" ht="33.75" x14ac:dyDescent="0.25">
      <c r="A66" s="42">
        <v>29</v>
      </c>
      <c r="B66" s="43" t="s">
        <v>90</v>
      </c>
      <c r="C66" s="43" t="s">
        <v>91</v>
      </c>
      <c r="D66" s="44">
        <v>10806.53</v>
      </c>
      <c r="E66" s="44">
        <v>457.44</v>
      </c>
      <c r="F66" s="44"/>
      <c r="G66" s="44"/>
      <c r="H66" s="44">
        <v>11263.97</v>
      </c>
      <c r="M66" s="41"/>
      <c r="N66" s="48"/>
      <c r="O66" s="49"/>
    </row>
    <row r="67" spans="1:15" customFormat="1" ht="15" x14ac:dyDescent="0.25">
      <c r="A67" s="45"/>
      <c r="B67" s="97" t="s">
        <v>92</v>
      </c>
      <c r="C67" s="98"/>
      <c r="D67" s="46">
        <v>10806.53</v>
      </c>
      <c r="E67" s="46">
        <v>457.44</v>
      </c>
      <c r="F67" s="47"/>
      <c r="G67" s="47"/>
      <c r="H67" s="47">
        <v>11263.97</v>
      </c>
      <c r="M67" s="41"/>
      <c r="N67" s="48" t="s">
        <v>92</v>
      </c>
      <c r="O67" s="49"/>
    </row>
    <row r="68" spans="1:15" customFormat="1" ht="15" x14ac:dyDescent="0.25">
      <c r="A68" s="45"/>
      <c r="B68" s="99" t="s">
        <v>93</v>
      </c>
      <c r="C68" s="100"/>
      <c r="D68" s="46">
        <v>142593.54</v>
      </c>
      <c r="E68" s="46">
        <v>6035.92</v>
      </c>
      <c r="F68" s="47"/>
      <c r="G68" s="47"/>
      <c r="H68" s="47">
        <v>148629.46</v>
      </c>
      <c r="M68" s="41"/>
      <c r="N68" s="48"/>
      <c r="O68" s="49" t="s">
        <v>93</v>
      </c>
    </row>
    <row r="69" spans="1:15" customFormat="1" ht="15" x14ac:dyDescent="0.25">
      <c r="A69" s="90" t="s">
        <v>94</v>
      </c>
      <c r="B69" s="91"/>
      <c r="C69" s="91"/>
      <c r="D69" s="91"/>
      <c r="E69" s="91"/>
      <c r="F69" s="91"/>
      <c r="G69" s="91"/>
      <c r="H69" s="92"/>
      <c r="M69" s="41" t="s">
        <v>94</v>
      </c>
      <c r="N69" s="48"/>
      <c r="O69" s="49"/>
    </row>
    <row r="70" spans="1:15" customFormat="1" ht="22.5" x14ac:dyDescent="0.25">
      <c r="A70" s="42">
        <v>30</v>
      </c>
      <c r="B70" s="43" t="s">
        <v>95</v>
      </c>
      <c r="C70" s="43" t="s">
        <v>96</v>
      </c>
      <c r="D70" s="44"/>
      <c r="E70" s="44"/>
      <c r="F70" s="44"/>
      <c r="G70" s="44">
        <v>62.85</v>
      </c>
      <c r="H70" s="44">
        <v>62.85</v>
      </c>
      <c r="M70" s="41"/>
      <c r="N70" s="48"/>
      <c r="O70" s="49"/>
    </row>
    <row r="71" spans="1:15" customFormat="1" ht="22.5" x14ac:dyDescent="0.25">
      <c r="A71" s="42">
        <v>31</v>
      </c>
      <c r="B71" s="43" t="s">
        <v>97</v>
      </c>
      <c r="C71" s="43" t="s">
        <v>98</v>
      </c>
      <c r="D71" s="44"/>
      <c r="E71" s="44"/>
      <c r="F71" s="44"/>
      <c r="G71" s="44">
        <v>193.79</v>
      </c>
      <c r="H71" s="44">
        <v>193.79</v>
      </c>
      <c r="M71" s="41"/>
      <c r="N71" s="48"/>
      <c r="O71" s="49"/>
    </row>
    <row r="72" spans="1:15" customFormat="1" ht="16.5" customHeight="1" x14ac:dyDescent="0.25">
      <c r="A72" s="116">
        <v>32</v>
      </c>
      <c r="B72" s="117" t="s">
        <v>60</v>
      </c>
      <c r="C72" s="117" t="s">
        <v>62</v>
      </c>
      <c r="D72" s="118">
        <v>-9.3699999999999992</v>
      </c>
      <c r="E72" s="118"/>
      <c r="F72" s="118"/>
      <c r="G72" s="118"/>
      <c r="H72" s="118">
        <v>-9.3699999999999992</v>
      </c>
      <c r="I72" s="119">
        <f>H49+H72</f>
        <v>14059</v>
      </c>
      <c r="M72" s="41"/>
      <c r="N72" s="48"/>
      <c r="O72" s="49"/>
    </row>
    <row r="73" spans="1:15" customFormat="1" ht="22.5" x14ac:dyDescent="0.25">
      <c r="A73" s="42">
        <v>33</v>
      </c>
      <c r="B73" s="43" t="s">
        <v>99</v>
      </c>
      <c r="C73" s="43" t="s">
        <v>100</v>
      </c>
      <c r="D73" s="44">
        <v>3422.24</v>
      </c>
      <c r="E73" s="44">
        <v>144.86000000000001</v>
      </c>
      <c r="F73" s="44"/>
      <c r="G73" s="44"/>
      <c r="H73" s="44">
        <v>3567.1</v>
      </c>
      <c r="M73" s="41"/>
      <c r="N73" s="48"/>
      <c r="O73" s="49"/>
    </row>
    <row r="74" spans="1:15" customFormat="1" ht="15" x14ac:dyDescent="0.25">
      <c r="A74" s="45"/>
      <c r="B74" s="97" t="s">
        <v>101</v>
      </c>
      <c r="C74" s="98"/>
      <c r="D74" s="46">
        <v>3412.87</v>
      </c>
      <c r="E74" s="46">
        <v>144.86000000000001</v>
      </c>
      <c r="F74" s="47"/>
      <c r="G74" s="47">
        <v>256.64</v>
      </c>
      <c r="H74" s="47">
        <v>3814.37</v>
      </c>
      <c r="M74" s="41"/>
      <c r="N74" s="48" t="s">
        <v>101</v>
      </c>
      <c r="O74" s="49"/>
    </row>
    <row r="75" spans="1:15" customFormat="1" ht="15" x14ac:dyDescent="0.25">
      <c r="A75" s="45"/>
      <c r="B75" s="99" t="s">
        <v>102</v>
      </c>
      <c r="C75" s="100"/>
      <c r="D75" s="46">
        <v>146006.41</v>
      </c>
      <c r="E75" s="46">
        <v>6180.78</v>
      </c>
      <c r="F75" s="47"/>
      <c r="G75" s="47">
        <v>256.64</v>
      </c>
      <c r="H75" s="47">
        <v>152443.82999999999</v>
      </c>
      <c r="M75" s="41"/>
      <c r="N75" s="48"/>
      <c r="O75" s="49" t="s">
        <v>102</v>
      </c>
    </row>
    <row r="76" spans="1:15" customFormat="1" ht="48.75" x14ac:dyDescent="0.25">
      <c r="A76" s="90" t="s">
        <v>103</v>
      </c>
      <c r="B76" s="91"/>
      <c r="C76" s="91"/>
      <c r="D76" s="91"/>
      <c r="E76" s="91"/>
      <c r="F76" s="91"/>
      <c r="G76" s="91"/>
      <c r="H76" s="92"/>
      <c r="M76" s="41" t="s">
        <v>103</v>
      </c>
      <c r="N76" s="48"/>
      <c r="O76" s="49"/>
    </row>
    <row r="77" spans="1:15" customFormat="1" ht="15" x14ac:dyDescent="0.25">
      <c r="A77" s="45"/>
      <c r="B77" s="99" t="s">
        <v>104</v>
      </c>
      <c r="C77" s="100"/>
      <c r="D77" s="46">
        <v>146006.41</v>
      </c>
      <c r="E77" s="46">
        <v>6180.78</v>
      </c>
      <c r="F77" s="47"/>
      <c r="G77" s="47">
        <v>256.64</v>
      </c>
      <c r="H77" s="47">
        <v>152443.82999999999</v>
      </c>
      <c r="M77" s="41"/>
      <c r="N77" s="48"/>
      <c r="O77" s="49" t="s">
        <v>104</v>
      </c>
    </row>
    <row r="78" spans="1:15" customFormat="1" ht="15" x14ac:dyDescent="0.25">
      <c r="A78" s="90" t="s">
        <v>105</v>
      </c>
      <c r="B78" s="91"/>
      <c r="C78" s="91"/>
      <c r="D78" s="91"/>
      <c r="E78" s="91"/>
      <c r="F78" s="91"/>
      <c r="G78" s="91"/>
      <c r="H78" s="92"/>
      <c r="M78" s="41" t="s">
        <v>105</v>
      </c>
      <c r="N78" s="48"/>
      <c r="O78" s="49"/>
    </row>
    <row r="79" spans="1:15" customFormat="1" ht="15" x14ac:dyDescent="0.25">
      <c r="A79" s="45"/>
      <c r="B79" s="99" t="s">
        <v>106</v>
      </c>
      <c r="C79" s="100"/>
      <c r="D79" s="46">
        <v>146006.41</v>
      </c>
      <c r="E79" s="46">
        <v>6180.78</v>
      </c>
      <c r="F79" s="47"/>
      <c r="G79" s="47">
        <v>256.64</v>
      </c>
      <c r="H79" s="47">
        <v>152443.82999999999</v>
      </c>
      <c r="M79" s="41"/>
      <c r="N79" s="48"/>
      <c r="O79" s="49" t="s">
        <v>106</v>
      </c>
    </row>
    <row r="80" spans="1:15" customFormat="1" ht="15" x14ac:dyDescent="0.25">
      <c r="A80" s="90" t="s">
        <v>107</v>
      </c>
      <c r="B80" s="91"/>
      <c r="C80" s="91"/>
      <c r="D80" s="91"/>
      <c r="E80" s="91"/>
      <c r="F80" s="91"/>
      <c r="G80" s="91"/>
      <c r="H80" s="92"/>
      <c r="M80" s="41" t="s">
        <v>107</v>
      </c>
      <c r="N80" s="48"/>
      <c r="O80" s="49"/>
    </row>
    <row r="81" spans="1:28" customFormat="1" ht="15" x14ac:dyDescent="0.25">
      <c r="A81" s="45"/>
      <c r="B81" s="93" t="s">
        <v>108</v>
      </c>
      <c r="C81" s="94"/>
      <c r="D81" s="44">
        <v>146006.41</v>
      </c>
      <c r="E81" s="44">
        <v>6180.78</v>
      </c>
      <c r="F81" s="50"/>
      <c r="G81" s="50">
        <v>256.64</v>
      </c>
      <c r="H81" s="50">
        <v>152443.82999999999</v>
      </c>
      <c r="M81" s="41"/>
      <c r="N81" s="48"/>
      <c r="O81" s="49"/>
      <c r="P81" s="51" t="s">
        <v>108</v>
      </c>
    </row>
    <row r="82" spans="1:28" customFormat="1" ht="15" x14ac:dyDescent="0.25">
      <c r="A82" s="45"/>
      <c r="B82" s="43"/>
      <c r="C82" s="52"/>
      <c r="D82" s="44"/>
      <c r="E82" s="44"/>
      <c r="F82" s="44"/>
      <c r="G82" s="44"/>
      <c r="H82" s="44"/>
      <c r="M82" s="41"/>
      <c r="N82" s="48"/>
      <c r="O82" s="49"/>
    </row>
    <row r="83" spans="1:28" customFormat="1" ht="15" x14ac:dyDescent="0.25">
      <c r="A83" s="45"/>
      <c r="B83" s="95" t="s">
        <v>109</v>
      </c>
      <c r="C83" s="96"/>
      <c r="D83" s="46">
        <v>146006.41</v>
      </c>
      <c r="E83" s="46">
        <v>6180.78</v>
      </c>
      <c r="F83" s="46"/>
      <c r="G83" s="46">
        <v>256.64</v>
      </c>
      <c r="H83" s="46">
        <v>152443.82999999999</v>
      </c>
      <c r="M83" s="41"/>
      <c r="N83" s="48"/>
      <c r="O83" s="49"/>
      <c r="Q83" s="49" t="s">
        <v>109</v>
      </c>
    </row>
    <row r="84" spans="1:28" customFormat="1" ht="15" x14ac:dyDescent="0.25">
      <c r="A84" s="90" t="s">
        <v>110</v>
      </c>
      <c r="B84" s="91"/>
      <c r="C84" s="91"/>
      <c r="D84" s="91"/>
      <c r="E84" s="91"/>
      <c r="F84" s="91"/>
      <c r="G84" s="91"/>
      <c r="H84" s="92"/>
      <c r="M84" s="41" t="s">
        <v>110</v>
      </c>
      <c r="N84" s="48"/>
      <c r="O84" s="49"/>
      <c r="Q84" s="49"/>
    </row>
    <row r="85" spans="1:28" customFormat="1" ht="15" x14ac:dyDescent="0.25">
      <c r="A85" s="42">
        <v>34</v>
      </c>
      <c r="B85" s="43" t="s">
        <v>111</v>
      </c>
      <c r="C85" s="43" t="s">
        <v>112</v>
      </c>
      <c r="D85" s="44">
        <v>29201.279999999999</v>
      </c>
      <c r="E85" s="44">
        <v>1236.1600000000001</v>
      </c>
      <c r="F85" s="44"/>
      <c r="G85" s="44">
        <v>51.33</v>
      </c>
      <c r="H85" s="44">
        <v>30488.77</v>
      </c>
      <c r="M85" s="41"/>
      <c r="N85" s="48"/>
      <c r="O85" s="49"/>
      <c r="Q85" s="49"/>
    </row>
    <row r="86" spans="1:28" customFormat="1" ht="15" x14ac:dyDescent="0.25">
      <c r="A86" s="45"/>
      <c r="B86" s="97" t="s">
        <v>113</v>
      </c>
      <c r="C86" s="98"/>
      <c r="D86" s="46">
        <v>29201.279999999999</v>
      </c>
      <c r="E86" s="46">
        <v>1236.1600000000001</v>
      </c>
      <c r="F86" s="47"/>
      <c r="G86" s="47">
        <v>51.33</v>
      </c>
      <c r="H86" s="47">
        <v>30488.77</v>
      </c>
      <c r="M86" s="41"/>
      <c r="N86" s="48" t="s">
        <v>113</v>
      </c>
      <c r="O86" s="49"/>
      <c r="Q86" s="49"/>
    </row>
    <row r="87" spans="1:28" customFormat="1" ht="15" x14ac:dyDescent="0.25">
      <c r="A87" s="45"/>
      <c r="B87" s="99" t="s">
        <v>114</v>
      </c>
      <c r="C87" s="100"/>
      <c r="D87" s="46">
        <v>175207.69</v>
      </c>
      <c r="E87" s="46">
        <v>7416.94</v>
      </c>
      <c r="F87" s="47"/>
      <c r="G87" s="47">
        <v>307.97000000000003</v>
      </c>
      <c r="H87" s="47">
        <v>182932.6</v>
      </c>
      <c r="I87" s="119">
        <f>H87*1000</f>
        <v>182932600</v>
      </c>
      <c r="J87" s="119"/>
      <c r="K87" s="119"/>
      <c r="L87" s="119"/>
      <c r="M87" s="120"/>
      <c r="N87" s="121"/>
      <c r="O87" s="122" t="s">
        <v>114</v>
      </c>
      <c r="P87" s="119"/>
      <c r="Q87" s="122"/>
      <c r="R87" s="119"/>
      <c r="S87" s="119"/>
      <c r="T87" s="119"/>
      <c r="U87" s="119"/>
      <c r="V87" s="119"/>
      <c r="W87" s="119"/>
      <c r="X87" s="125">
        <v>1.0513999999999999</v>
      </c>
      <c r="Y87" s="119">
        <f>I87*X87</f>
        <v>192335335.63999999</v>
      </c>
      <c r="Z87" s="119">
        <f>Y87/1000</f>
        <v>192335.33563999998</v>
      </c>
      <c r="AA87" s="119"/>
      <c r="AB87" s="119"/>
    </row>
    <row r="88" spans="1:28" ht="11.25" customHeight="1" x14ac:dyDescent="0.2">
      <c r="I88" s="123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3"/>
      <c r="Y88" s="123">
        <f>'[1]реестр ССР2'!$J$41</f>
        <v>192335991.91999999</v>
      </c>
      <c r="Z88" s="123">
        <f>Y88/1000</f>
        <v>192335.99192</v>
      </c>
      <c r="AA88" s="123"/>
      <c r="AB88" s="123"/>
    </row>
    <row r="89" spans="1:28" ht="11.25" customHeight="1" x14ac:dyDescent="0.2">
      <c r="Y89" s="123">
        <f>Y87-Y88</f>
        <v>-656.28000000119209</v>
      </c>
      <c r="Z89" s="123">
        <f>Z87-Z88</f>
        <v>-0.65628000002470799</v>
      </c>
    </row>
    <row r="90" spans="1:28" customFormat="1" ht="15" x14ac:dyDescent="0.25">
      <c r="A90" s="53" t="s">
        <v>115</v>
      </c>
      <c r="B90" s="31"/>
      <c r="D90" s="54"/>
      <c r="E90" s="88" t="s">
        <v>116</v>
      </c>
      <c r="F90" s="88"/>
      <c r="G90" s="88"/>
      <c r="H90" s="88"/>
      <c r="R90" s="32" t="s">
        <v>116</v>
      </c>
    </row>
    <row r="91" spans="1:28" s="56" customFormat="1" ht="18.75" customHeight="1" x14ac:dyDescent="0.25">
      <c r="A91" s="55"/>
      <c r="B91" s="55"/>
      <c r="C91" s="86" t="s">
        <v>117</v>
      </c>
      <c r="D91" s="86"/>
      <c r="E91" s="86"/>
      <c r="F91" s="86"/>
      <c r="G91" s="86"/>
      <c r="H91" s="86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</row>
    <row r="92" spans="1:28" customFormat="1" ht="15" x14ac:dyDescent="0.25">
      <c r="A92" s="53" t="s">
        <v>118</v>
      </c>
      <c r="B92" s="31"/>
      <c r="D92" s="54"/>
      <c r="E92" s="88" t="s">
        <v>116</v>
      </c>
      <c r="F92" s="88"/>
      <c r="G92" s="88"/>
      <c r="H92" s="88"/>
      <c r="S92" s="32" t="s">
        <v>116</v>
      </c>
    </row>
    <row r="93" spans="1:28" s="56" customFormat="1" ht="18.75" customHeight="1" x14ac:dyDescent="0.25">
      <c r="A93" s="55"/>
      <c r="B93" s="55"/>
      <c r="C93" s="86" t="s">
        <v>117</v>
      </c>
      <c r="D93" s="86"/>
      <c r="E93" s="86"/>
      <c r="F93" s="86"/>
      <c r="G93" s="86"/>
      <c r="H93" s="86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</row>
    <row r="94" spans="1:28" customFormat="1" ht="15" x14ac:dyDescent="0.25">
      <c r="A94" s="89" t="s">
        <v>119</v>
      </c>
      <c r="B94" s="89"/>
      <c r="C94" s="89"/>
      <c r="D94" s="89"/>
      <c r="E94" s="88" t="s">
        <v>116</v>
      </c>
      <c r="F94" s="88"/>
      <c r="G94" s="88"/>
      <c r="H94" s="88"/>
      <c r="T94" s="32" t="s">
        <v>119</v>
      </c>
      <c r="U94" s="32" t="s">
        <v>116</v>
      </c>
    </row>
    <row r="95" spans="1:28" s="56" customFormat="1" ht="18.75" customHeight="1" x14ac:dyDescent="0.25">
      <c r="A95" s="55"/>
      <c r="B95" s="55"/>
      <c r="C95" s="86" t="s">
        <v>117</v>
      </c>
      <c r="D95" s="86"/>
      <c r="E95" s="86"/>
      <c r="F95" s="86"/>
      <c r="G95" s="86"/>
      <c r="H95" s="86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</row>
    <row r="96" spans="1:28" customFormat="1" ht="15" x14ac:dyDescent="0.25">
      <c r="A96" s="53" t="s">
        <v>2</v>
      </c>
      <c r="B96" s="31"/>
      <c r="C96" s="87"/>
      <c r="D96" s="87"/>
      <c r="E96" s="88" t="s">
        <v>116</v>
      </c>
      <c r="F96" s="88"/>
      <c r="G96" s="88"/>
      <c r="H96" s="88"/>
      <c r="V96" s="32" t="s">
        <v>9</v>
      </c>
      <c r="W96" s="32" t="s">
        <v>116</v>
      </c>
    </row>
    <row r="97" spans="1:23" s="56" customFormat="1" ht="18.75" customHeight="1" x14ac:dyDescent="0.25">
      <c r="A97" s="55"/>
      <c r="B97" s="55"/>
      <c r="C97" s="86" t="s">
        <v>120</v>
      </c>
      <c r="D97" s="86"/>
      <c r="E97" s="86"/>
      <c r="F97" s="86"/>
      <c r="G97" s="86"/>
      <c r="H97" s="86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</row>
  </sheetData>
  <mergeCells count="56">
    <mergeCell ref="B16:G16"/>
    <mergeCell ref="C4:G4"/>
    <mergeCell ref="C5:G5"/>
    <mergeCell ref="C9:G9"/>
    <mergeCell ref="C10:G10"/>
    <mergeCell ref="B12:G12"/>
    <mergeCell ref="A40:H40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9:C39"/>
    <mergeCell ref="A69:H69"/>
    <mergeCell ref="B43:C43"/>
    <mergeCell ref="A44:H44"/>
    <mergeCell ref="B46:C46"/>
    <mergeCell ref="A47:H47"/>
    <mergeCell ref="B58:C58"/>
    <mergeCell ref="A59:H59"/>
    <mergeCell ref="B63:C63"/>
    <mergeCell ref="B64:C64"/>
    <mergeCell ref="A65:H65"/>
    <mergeCell ref="B67:C67"/>
    <mergeCell ref="B68:C68"/>
    <mergeCell ref="B87:C87"/>
    <mergeCell ref="B74:C74"/>
    <mergeCell ref="B75:C75"/>
    <mergeCell ref="A76:H76"/>
    <mergeCell ref="B77:C77"/>
    <mergeCell ref="A78:H78"/>
    <mergeCell ref="B79:C79"/>
    <mergeCell ref="A80:H80"/>
    <mergeCell ref="B81:C81"/>
    <mergeCell ref="B83:C83"/>
    <mergeCell ref="A84:H84"/>
    <mergeCell ref="B86:C86"/>
    <mergeCell ref="C95:H95"/>
    <mergeCell ref="C96:D96"/>
    <mergeCell ref="E96:H96"/>
    <mergeCell ref="C97:H97"/>
    <mergeCell ref="E90:H90"/>
    <mergeCell ref="C91:H91"/>
    <mergeCell ref="E92:H92"/>
    <mergeCell ref="C93:H93"/>
    <mergeCell ref="A94:D94"/>
    <mergeCell ref="E94:H9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</vt:lpstr>
      <vt:lpstr>2</vt:lpstr>
      <vt:lpstr>'1'!Заголовки_для_печати</vt:lpstr>
      <vt:lpstr>'2'!Заголовки_для_печати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2023-04-10T11:48:29Z</cp:lastPrinted>
  <dcterms:created xsi:type="dcterms:W3CDTF">2020-09-30T08:50:27Z</dcterms:created>
  <dcterms:modified xsi:type="dcterms:W3CDTF">2024-08-06T07:34:12Z</dcterms:modified>
</cp:coreProperties>
</file>