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Доп.работы\Послеосадочный ремонт-отдельно, для Доп.согл\"/>
    </mc:Choice>
  </mc:AlternateContent>
  <xr:revisionPtr revIDLastSave="0" documentId="13_ncr:1_{A639B897-E302-4E7A-A941-34AA06CF5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3" sheetId="2" r:id="rId1"/>
    <sheet name="кс-2 послеосадоч.ремонт" sheetId="3" r:id="rId2"/>
    <sheet name="кс-2 корр объемы" sheetId="1" state="hidden" r:id="rId3"/>
  </sheets>
  <definedNames>
    <definedName name="_xlnm.Print_Titles" localSheetId="2">'кс-2 корр объемы'!$34:$34</definedName>
    <definedName name="_xlnm.Print_Titles" localSheetId="1">'кс-2 послеосадоч.ремонт'!$34:$34</definedName>
    <definedName name="_xlnm.Print_Area" localSheetId="1">'кс-2 послеосадоч.ремонт'!$A:$O</definedName>
    <definedName name="_xlnm.Print_Area" localSheetId="0">КС3!$A$1:$H$99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G36" i="2" s="1"/>
  <c r="M23" i="3"/>
  <c r="F2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 s="1"/>
  <c r="H37" i="2"/>
  <c r="G37" i="2"/>
  <c r="F37" i="2"/>
  <c r="H35" i="2" l="1"/>
  <c r="H42" i="2" s="1"/>
  <c r="H43" i="2" s="1"/>
  <c r="H44" i="2" s="1"/>
  <c r="G35" i="2"/>
  <c r="F35" i="2" s="1"/>
  <c r="F36" i="2"/>
</calcChain>
</file>

<file path=xl/sharedStrings.xml><?xml version="1.0" encoding="utf-8"?>
<sst xmlns="http://schemas.openxmlformats.org/spreadsheetml/2006/main" count="772" uniqueCount="284">
  <si>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</si>
  <si>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</si>
  <si>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</si>
  <si>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</si>
  <si>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</si>
  <si>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</si>
  <si>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</si>
  <si>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</si>
  <si>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</si>
  <si>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</si>
  <si>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</si>
  <si>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</si>
  <si>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</si>
  <si>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</si>
  <si>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</si>
  <si>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</si>
  <si>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</si>
  <si>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</si>
  <si>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</si>
  <si>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</si>
  <si>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</si>
  <si>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</si>
  <si>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</si>
  <si>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</si>
  <si>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</si>
  <si>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</si>
  <si>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</si>
  <si>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</si>
  <si>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</si>
  <si>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</si>
  <si>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</si>
  <si>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</si>
  <si>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</si>
  <si>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</si>
  <si>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</si>
  <si>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</si>
  <si>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</si>
  <si>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</si>
  <si>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</si>
  <si>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</si>
  <si>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</si>
  <si>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</si>
  <si>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</si>
  <si>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</si>
  <si>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</si>
  <si>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</si>
  <si>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</si>
  <si>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</si>
  <si>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</si>
  <si>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</si>
  <si>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</si>
  <si>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</si>
  <si>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</si>
  <si>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</si>
  <si>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</si>
  <si>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</si>
  <si>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</si>
  <si>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</si>
  <si>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</si>
  <si>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</si>
  <si>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</si>
  <si>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</si>
  <si>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</si>
  <si>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</si>
  <si>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</si>
  <si>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</si>
  <si>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</si>
  <si>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</si>
  <si>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</si>
  <si>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</si>
  <si>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</si>
  <si>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</si>
  <si>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</si>
  <si>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</si>
  <si>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</si>
  <si>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</si>
  <si>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</si>
  <si>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</si>
  <si>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</si>
  <si>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</si>
  <si>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</si>
  <si>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</si>
  <si>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</si>
  <si>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</si>
  <si>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</si>
  <si>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</si>
  <si>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</si>
  <si>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</si>
  <si>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</si>
  <si>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</si>
  <si>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</si>
  <si>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</si>
  <si>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</si>
  <si>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</si>
  <si>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</si>
  <si>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</si>
  <si>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</si>
  <si>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</si>
  <si>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</si>
  <si>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</si>
  <si>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</si>
  <si>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</si>
  <si>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</si>
  <si>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</si>
  <si>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</si>
  <si>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</si>
  <si>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</si>
  <si>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</si>
  <si>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</si>
  <si>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</si>
  <si>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</si>
  <si>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</si>
  <si>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</si>
  <si>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</si>
  <si>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</si>
  <si>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</si>
  <si>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</si>
  <si>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</si>
  <si>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</si>
  <si>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</si>
  <si>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</si>
  <si>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</si>
  <si>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</si>
  <si>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</si>
  <si>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</si>
  <si>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</si>
  <si>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</si>
  <si>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</si>
  <si>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</si>
  <si>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</si>
  <si>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</si>
  <si>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</si>
  <si>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</si>
  <si>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</si>
  <si>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</si>
  <si>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</si>
  <si>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</si>
  <si>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</si>
  <si>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</si>
  <si>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</si>
  <si>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</si>
  <si>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</si>
  <si>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</si>
  <si>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</si>
  <si>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</si>
  <si>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</si>
  <si>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</si>
  <si>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</si>
  <si>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</si>
  <si>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</si>
  <si>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</si>
  <si>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</si>
  <si>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</si>
  <si>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</si>
  <si>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</si>
  <si>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</si>
  <si>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</si>
  <si>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</si>
  <si>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</si>
  <si>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</si>
  <si>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</si>
  <si>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</si>
  <si>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</si>
  <si>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</si>
  <si>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</si>
  <si>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</si>
  <si>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</si>
  <si>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</si>
  <si>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</si>
  <si>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</si>
  <si>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</si>
  <si>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</si>
  <si>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</si>
  <si>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</si>
  <si>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</si>
  <si>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</si>
  <si>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</si>
  <si>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</si>
  <si>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</si>
  <si>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</si>
  <si>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</si>
  <si>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</si>
  <si>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</si>
  <si>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</si>
  <si>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</si>
  <si>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</si>
  <si>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</si>
  <si>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</si>
  <si>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</si>
  <si>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</si>
  <si>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</si>
  <si>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</si>
  <si>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</si>
  <si>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</si>
  <si>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</si>
  <si>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</si>
  <si>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</si>
  <si>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</si>
  <si>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</si>
  <si>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</si>
  <si>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</si>
  <si>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</si>
  <si>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</si>
  <si>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</si>
  <si>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</si>
  <si>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</si>
  <si>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</si>
  <si>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</si>
  <si>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</si>
  <si>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</si>
  <si>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</si>
  <si>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</si>
  <si>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</si>
  <si>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</si>
  <si>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</si>
  <si>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</si>
  <si>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</si>
  <si>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</si>
  <si>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</si>
  <si>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</si>
  <si>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</si>
  <si>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</si>
  <si>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</si>
  <si>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</si>
  <si>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</si>
  <si>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</si>
  <si>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</si>
  <si>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</si>
  <si>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</si>
  <si>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</si>
  <si>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</si>
  <si>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</si>
  <si>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</si>
  <si>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</si>
  <si>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</si>
  <si>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</si>
  <si>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</si>
  <si>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</si>
  <si>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</si>
  <si>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</si>
  <si>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(155,14)</t>
  </si>
  <si>
    <t>(3,8)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</si>
  <si>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</si>
  <si>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</si>
  <si>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</si>
  <si>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</si>
  <si>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1,33687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</si>
  <si>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</si>
  <si>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</si>
  <si>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</si>
  <si>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</si>
  <si>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</si>
  <si>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</si>
  <si>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</si>
  <si>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</si>
  <si>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Цена Поставщика ООО “Генпоставка”</t>
  </si>
  <si>
    <t>Щебень фр.25-60 (балластного 2 кат.) ГОСТ 7392 для ЖД пути</t>
  </si>
  <si>
    <t>114,97</t>
  </si>
  <si>
    <t>493,16</t>
  </si>
  <si>
    <t>1,012</t>
  </si>
  <si>
    <t>57 378,99</t>
  </si>
  <si>
    <t>468 212,56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</si>
  <si>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</si>
  <si>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</si>
  <si>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</si>
  <si>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</si>
  <si>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0,77815</t>
  </si>
  <si>
    <t>66,92</t>
  </si>
  <si>
    <t>33 398,29</t>
  </si>
  <si>
    <t>272 530,05</t>
  </si>
  <si>
    <t>Итого по разделу 1 Устройство верхнего строения пути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</si>
  <si>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</si>
  <si>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</si>
  <si>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</si>
  <si>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</si>
  <si>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</si>
  <si>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</si>
  <si>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</si>
  <si>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</si>
  <si>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</si>
  <si>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</si>
  <si>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>02.08.2024</t>
  </si>
  <si>
    <t>За август, 2024 г.</t>
  </si>
  <si>
    <t>Повторная выправка железнодорожных путей №30,31,32,34,36,1,2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</si>
</sst>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  <numFmt numFmtId="174" formatCode="0.0000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7"/>
      <color rgb="FF000000"/>
      <name val="Arial"/>
      <charset val="204"/>
    </font>
    <font>
      <b/>
      <sz val="10"/>
      <name val="Arial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4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/>
    <xf numFmtId="0" fontId="20" fillId="0" borderId="0" xfId="1" applyFont="1"/>
    <xf numFmtId="168" fontId="19" fillId="0" borderId="0" xfId="2" applyFont="1"/>
    <xf numFmtId="0" fontId="8" fillId="0" borderId="0" xfId="3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  <xf numFmtId="49" fontId="21" fillId="0" borderId="0" xfId="0" applyNumberFormat="1" applyFont="1" applyAlignment="1">
      <alignment horizontal="center"/>
    </xf>
    <xf numFmtId="169" fontId="18" fillId="0" borderId="0" xfId="1" applyNumberFormat="1" applyFont="1"/>
    <xf numFmtId="0" fontId="11" fillId="0" borderId="9" xfId="3" applyFont="1" applyBorder="1" applyAlignment="1">
      <alignment horizontal="center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14" fontId="11" fillId="0" borderId="9" xfId="3" applyNumberFormat="1" applyFont="1" applyBorder="1" applyAlignment="1">
      <alignment horizontal="center"/>
    </xf>
    <xf numFmtId="0" fontId="9" fillId="0" borderId="0" xfId="1" applyFont="1" applyAlignment="1">
      <alignment horizontal="right"/>
    </xf>
    <xf numFmtId="0" fontId="9" fillId="0" borderId="8" xfId="1" applyFont="1" applyBorder="1" applyAlignment="1">
      <alignment horizontal="right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0" fontId="19" fillId="0" borderId="0" xfId="1" applyFont="1" applyAlignment="1">
      <alignment horizontal="center"/>
    </xf>
    <xf numFmtId="0" fontId="19" fillId="0" borderId="5" xfId="1" applyFont="1" applyBorder="1" applyAlignment="1">
      <alignment horizontal="center"/>
    </xf>
    <xf numFmtId="0" fontId="17" fillId="0" borderId="0" xfId="1" applyFont="1"/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49" fontId="24" fillId="0" borderId="5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49" fontId="5" fillId="3" borderId="12" xfId="1" applyNumberFormat="1" applyFill="1" applyBorder="1" applyAlignment="1">
      <alignment horizontal="center"/>
    </xf>
    <xf numFmtId="14" fontId="5" fillId="3" borderId="12" xfId="1" applyNumberFormat="1" applyFill="1" applyBorder="1" applyAlignment="1">
      <alignment horizontal="center"/>
    </xf>
    <xf numFmtId="14" fontId="6" fillId="3" borderId="18" xfId="1" applyNumberFormat="1" applyFont="1" applyFill="1" applyBorder="1" applyAlignment="1">
      <alignment horizontal="center"/>
    </xf>
    <xf numFmtId="14" fontId="6" fillId="3" borderId="12" xfId="1" applyNumberFormat="1" applyFont="1" applyFill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6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0" fontId="2" fillId="0" borderId="0" xfId="0" applyFont="1"/>
    <xf numFmtId="4" fontId="2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0" xfId="0" applyFont="1" applyBorder="1"/>
    <xf numFmtId="49" fontId="2" fillId="0" borderId="10" xfId="0" applyNumberFormat="1" applyFont="1" applyBorder="1" applyAlignment="1">
      <alignment horizontal="right"/>
    </xf>
    <xf numFmtId="0" fontId="2" fillId="0" borderId="2" xfId="0" applyFont="1" applyBorder="1"/>
    <xf numFmtId="4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7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4" xfId="0" applyNumberFormat="1" applyFont="1" applyBorder="1"/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1" fillId="0" borderId="0" xfId="0" applyFont="1"/>
    <xf numFmtId="49" fontId="9" fillId="0" borderId="9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wrapText="1"/>
    </xf>
    <xf numFmtId="0" fontId="28" fillId="0" borderId="0" xfId="0" applyFont="1"/>
    <xf numFmtId="49" fontId="9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wrapText="1"/>
    </xf>
    <xf numFmtId="49" fontId="9" fillId="3" borderId="3" xfId="0" applyNumberFormat="1" applyFont="1" applyFill="1" applyBorder="1" applyAlignment="1">
      <alignment horizontal="center" wrapText="1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tabSelected="1" view="pageBreakPreview" topLeftCell="A18" zoomScale="115" zoomScaleNormal="100" zoomScaleSheetLayoutView="115" workbookViewId="0">
      <selection activeCell="J93" sqref="J93:J94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245"/>
      <c r="D7" s="245"/>
      <c r="E7" s="245"/>
      <c r="F7" s="245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246" t="s">
        <v>151</v>
      </c>
      <c r="D9" s="246"/>
      <c r="E9" s="246"/>
      <c r="F9" s="246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247" t="s">
        <v>153</v>
      </c>
      <c r="D11" s="247"/>
      <c r="E11" s="247"/>
      <c r="F11" s="247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245" t="s">
        <v>155</v>
      </c>
      <c r="D13" s="245"/>
      <c r="E13" s="245"/>
      <c r="F13" s="245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245" t="s">
        <v>157</v>
      </c>
      <c r="D14" s="245"/>
      <c r="E14" s="245"/>
      <c r="F14" s="245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244"/>
      <c r="K17" s="244"/>
      <c r="L17" s="244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251"/>
      <c r="K18" s="251"/>
      <c r="L18" s="251"/>
      <c r="M18" s="86"/>
    </row>
    <row r="19" spans="1:13" s="77" customFormat="1" ht="15" customHeight="1" thickBot="1" x14ac:dyDescent="0.25">
      <c r="D19" s="252" t="s">
        <v>163</v>
      </c>
      <c r="E19" s="252"/>
      <c r="F19" s="253"/>
      <c r="G19" s="94" t="s">
        <v>15</v>
      </c>
      <c r="H19" s="316"/>
      <c r="I19" s="97"/>
      <c r="J19" s="244"/>
      <c r="K19" s="244"/>
      <c r="L19" s="244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317"/>
      <c r="I20" s="101"/>
      <c r="J20" s="251"/>
      <c r="K20" s="251"/>
      <c r="L20" s="251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254" t="s">
        <v>20</v>
      </c>
      <c r="H24" s="255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45506</v>
      </c>
      <c r="G26" s="318"/>
      <c r="H26" s="319">
        <v>45506</v>
      </c>
      <c r="I26" s="116"/>
      <c r="J26" s="86"/>
      <c r="K26" s="86"/>
      <c r="L26" s="86"/>
      <c r="M26" s="86"/>
    </row>
    <row r="27" spans="1:13" s="117" customFormat="1" ht="11.25" x14ac:dyDescent="0.2">
      <c r="J27" s="118"/>
      <c r="K27" s="118"/>
      <c r="L27" s="118"/>
      <c r="M27" s="118"/>
    </row>
    <row r="28" spans="1:13" x14ac:dyDescent="0.2">
      <c r="E28" s="80" t="s">
        <v>166</v>
      </c>
    </row>
    <row r="29" spans="1:13" x14ac:dyDescent="0.2">
      <c r="D29" s="119"/>
      <c r="E29" s="80" t="s">
        <v>167</v>
      </c>
      <c r="F29" s="119"/>
      <c r="G29" s="119"/>
    </row>
    <row r="30" spans="1:13" x14ac:dyDescent="0.2">
      <c r="A30" s="120" t="s">
        <v>33</v>
      </c>
      <c r="B30" s="256" t="s">
        <v>168</v>
      </c>
      <c r="C30" s="257"/>
      <c r="D30" s="258"/>
      <c r="E30" s="121" t="s">
        <v>169</v>
      </c>
      <c r="F30" s="122" t="s">
        <v>170</v>
      </c>
      <c r="G30" s="123"/>
      <c r="H30" s="124"/>
    </row>
    <row r="31" spans="1:13" x14ac:dyDescent="0.2">
      <c r="A31" s="125" t="s">
        <v>171</v>
      </c>
      <c r="B31" s="259" t="s">
        <v>172</v>
      </c>
      <c r="C31" s="260"/>
      <c r="D31" s="261"/>
      <c r="E31" s="126"/>
      <c r="F31" s="127" t="s">
        <v>173</v>
      </c>
      <c r="G31" s="128"/>
      <c r="H31" s="127" t="s">
        <v>174</v>
      </c>
    </row>
    <row r="32" spans="1:13" x14ac:dyDescent="0.2">
      <c r="A32" s="125" t="s">
        <v>175</v>
      </c>
      <c r="B32" s="259"/>
      <c r="C32" s="260"/>
      <c r="D32" s="261"/>
      <c r="E32" s="126"/>
      <c r="F32" s="127" t="s">
        <v>176</v>
      </c>
      <c r="G32" s="125" t="s">
        <v>177</v>
      </c>
      <c r="H32" s="127" t="s">
        <v>178</v>
      </c>
    </row>
    <row r="33" spans="1:14" x14ac:dyDescent="0.2">
      <c r="A33" s="129"/>
      <c r="B33" s="262"/>
      <c r="C33" s="263"/>
      <c r="D33" s="264"/>
      <c r="E33" s="130"/>
      <c r="F33" s="131" t="s">
        <v>179</v>
      </c>
      <c r="G33" s="132"/>
      <c r="H33" s="131" t="s">
        <v>180</v>
      </c>
    </row>
    <row r="34" spans="1:14" ht="13.5" thickBot="1" x14ac:dyDescent="0.25">
      <c r="A34" s="133">
        <v>1</v>
      </c>
      <c r="B34" s="265">
        <v>2</v>
      </c>
      <c r="C34" s="266"/>
      <c r="D34" s="267"/>
      <c r="E34" s="133">
        <v>3</v>
      </c>
      <c r="F34" s="133">
        <v>4</v>
      </c>
      <c r="G34" s="133">
        <v>5</v>
      </c>
      <c r="H34" s="133">
        <v>6</v>
      </c>
    </row>
    <row r="35" spans="1:14" ht="24" customHeight="1" thickBot="1" x14ac:dyDescent="0.25">
      <c r="A35" s="134"/>
      <c r="B35" s="268" t="s">
        <v>181</v>
      </c>
      <c r="C35" s="269"/>
      <c r="D35" s="270"/>
      <c r="E35" s="135" t="s">
        <v>182</v>
      </c>
      <c r="F35" s="136">
        <f t="shared" ref="F35:G41" si="0">G35</f>
        <v>1986745.02</v>
      </c>
      <c r="G35" s="136">
        <f>SUM(G36:G41)</f>
        <v>1986745.02</v>
      </c>
      <c r="H35" s="136">
        <f>SUM(H36:H41)</f>
        <v>1986745.02</v>
      </c>
      <c r="I35" s="137"/>
      <c r="J35" s="138"/>
    </row>
    <row r="36" spans="1:14" x14ac:dyDescent="0.2">
      <c r="A36" s="139" t="s">
        <v>24</v>
      </c>
      <c r="B36" s="248" t="s">
        <v>183</v>
      </c>
      <c r="C36" s="249"/>
      <c r="D36" s="250"/>
      <c r="E36" s="129"/>
      <c r="F36" s="140">
        <f t="shared" si="0"/>
        <v>1986745.02</v>
      </c>
      <c r="G36" s="141">
        <f t="shared" si="0"/>
        <v>1986745.02</v>
      </c>
      <c r="H36" s="142">
        <f>'кс-2 послеосадоч.ремонт'!O95</f>
        <v>1986745.02</v>
      </c>
      <c r="I36" s="243"/>
      <c r="J36" s="144"/>
    </row>
    <row r="37" spans="1:14" hidden="1" x14ac:dyDescent="0.2">
      <c r="A37" s="139" t="s">
        <v>53</v>
      </c>
      <c r="B37" s="248" t="s">
        <v>183</v>
      </c>
      <c r="C37" s="249"/>
      <c r="D37" s="250"/>
      <c r="E37" s="129"/>
      <c r="F37" s="140">
        <f t="shared" si="0"/>
        <v>0</v>
      </c>
      <c r="G37" s="141">
        <f t="shared" si="0"/>
        <v>0</v>
      </c>
      <c r="H37" s="142">
        <f>SUM(I37:Q37)</f>
        <v>0</v>
      </c>
      <c r="I37" s="145"/>
      <c r="J37" s="146"/>
      <c r="N37" s="147"/>
    </row>
    <row r="38" spans="1:14" hidden="1" x14ac:dyDescent="0.2">
      <c r="A38" s="139" t="s">
        <v>73</v>
      </c>
      <c r="B38" s="248" t="s">
        <v>184</v>
      </c>
      <c r="C38" s="249"/>
      <c r="D38" s="250"/>
      <c r="E38" s="129"/>
      <c r="F38" s="140">
        <f t="shared" si="0"/>
        <v>0</v>
      </c>
      <c r="G38" s="141">
        <f t="shared" si="0"/>
        <v>0</v>
      </c>
      <c r="H38" s="142">
        <f>SUM(I38:Q38)</f>
        <v>0</v>
      </c>
      <c r="I38" s="148"/>
      <c r="N38" s="147"/>
    </row>
    <row r="39" spans="1:14" hidden="1" x14ac:dyDescent="0.2">
      <c r="A39" s="139" t="s">
        <v>80</v>
      </c>
      <c r="B39" s="248" t="s">
        <v>185</v>
      </c>
      <c r="C39" s="249"/>
      <c r="D39" s="250"/>
      <c r="E39" s="129"/>
      <c r="F39" s="140">
        <f t="shared" si="0"/>
        <v>0</v>
      </c>
      <c r="G39" s="141">
        <f t="shared" si="0"/>
        <v>0</v>
      </c>
      <c r="H39" s="142">
        <f>SUM(I39:Q39)</f>
        <v>0</v>
      </c>
      <c r="J39" s="144"/>
      <c r="N39" s="147"/>
    </row>
    <row r="40" spans="1:14" hidden="1" x14ac:dyDescent="0.2">
      <c r="A40" s="139" t="s">
        <v>80</v>
      </c>
      <c r="B40" s="248" t="s">
        <v>186</v>
      </c>
      <c r="C40" s="249"/>
      <c r="D40" s="250"/>
      <c r="E40" s="129"/>
      <c r="F40" s="140">
        <f t="shared" si="0"/>
        <v>0</v>
      </c>
      <c r="G40" s="141">
        <f t="shared" si="0"/>
        <v>0</v>
      </c>
      <c r="H40" s="142">
        <f>SUM(I40:Q40)</f>
        <v>0</v>
      </c>
      <c r="I40" s="148"/>
      <c r="N40" s="147"/>
    </row>
    <row r="41" spans="1:14" hidden="1" x14ac:dyDescent="0.2">
      <c r="A41" s="139" t="s">
        <v>110</v>
      </c>
      <c r="B41" s="248" t="s">
        <v>187</v>
      </c>
      <c r="C41" s="249"/>
      <c r="D41" s="250"/>
      <c r="E41" s="129"/>
      <c r="F41" s="140">
        <f t="shared" si="0"/>
        <v>0</v>
      </c>
      <c r="G41" s="141">
        <f t="shared" si="0"/>
        <v>0</v>
      </c>
      <c r="H41" s="142">
        <f>SUM(I41:Q41)</f>
        <v>0</v>
      </c>
      <c r="I41" s="148"/>
      <c r="N41" s="147"/>
    </row>
    <row r="42" spans="1:14" ht="14.25" customHeight="1" x14ac:dyDescent="0.2">
      <c r="A42" s="149"/>
      <c r="E42" s="273" t="s">
        <v>188</v>
      </c>
      <c r="F42" s="273"/>
      <c r="G42" s="273"/>
      <c r="H42" s="150">
        <f>H35</f>
        <v>1986745.02</v>
      </c>
      <c r="I42" s="143"/>
      <c r="J42" s="144"/>
      <c r="K42" s="151"/>
      <c r="N42" s="147"/>
    </row>
    <row r="43" spans="1:14" ht="14.25" customHeight="1" x14ac:dyDescent="0.2">
      <c r="A43" s="149"/>
      <c r="E43" s="273" t="s">
        <v>189</v>
      </c>
      <c r="F43" s="273"/>
      <c r="G43" s="273"/>
      <c r="H43" s="150">
        <f>ROUND(H42*0.2,2)</f>
        <v>397349</v>
      </c>
      <c r="I43" s="143"/>
      <c r="J43" s="144"/>
      <c r="N43" s="147"/>
    </row>
    <row r="44" spans="1:14" ht="14.25" customHeight="1" x14ac:dyDescent="0.2">
      <c r="A44" s="149"/>
      <c r="E44" s="273" t="s">
        <v>190</v>
      </c>
      <c r="F44" s="273"/>
      <c r="G44" s="273"/>
      <c r="H44" s="150">
        <f>H42+H43</f>
        <v>2384094.02</v>
      </c>
      <c r="I44" s="152"/>
      <c r="J44" s="151"/>
      <c r="N44" s="147"/>
    </row>
    <row r="45" spans="1:14" hidden="1" x14ac:dyDescent="0.2">
      <c r="A45" s="153"/>
      <c r="B45" s="154"/>
      <c r="C45" s="154"/>
      <c r="D45" s="155"/>
      <c r="E45" s="129"/>
      <c r="F45" s="156"/>
      <c r="G45" s="157"/>
      <c r="H45" s="158"/>
      <c r="I45" s="148"/>
      <c r="N45" s="147"/>
    </row>
    <row r="46" spans="1:14" hidden="1" x14ac:dyDescent="0.2">
      <c r="A46" s="153" t="s">
        <v>191</v>
      </c>
      <c r="B46" s="159"/>
      <c r="C46" s="159"/>
      <c r="D46" s="160" t="s">
        <v>192</v>
      </c>
      <c r="E46" s="129"/>
      <c r="F46" s="142" t="e">
        <v>#REF!</v>
      </c>
      <c r="G46" s="141" t="e">
        <v>#REF!</v>
      </c>
      <c r="H46" s="161">
        <v>68388.36</v>
      </c>
      <c r="I46" s="148"/>
      <c r="N46" s="147"/>
    </row>
    <row r="47" spans="1:14" hidden="1" x14ac:dyDescent="0.2">
      <c r="A47" s="83"/>
      <c r="B47" s="162"/>
      <c r="C47" s="162"/>
      <c r="D47" s="163" t="s">
        <v>193</v>
      </c>
      <c r="E47" s="84"/>
      <c r="F47" s="164"/>
      <c r="G47" s="141" t="e">
        <v>#REF!</v>
      </c>
      <c r="H47" s="165">
        <v>437891.54</v>
      </c>
      <c r="I47" s="148"/>
      <c r="N47" s="147"/>
    </row>
    <row r="48" spans="1:14" hidden="1" x14ac:dyDescent="0.2">
      <c r="A48" s="83"/>
      <c r="B48" s="162"/>
      <c r="C48" s="162"/>
      <c r="D48" s="163" t="s">
        <v>194</v>
      </c>
      <c r="E48" s="84"/>
      <c r="F48" s="164"/>
      <c r="G48" s="141">
        <v>0</v>
      </c>
      <c r="H48" s="165">
        <v>0</v>
      </c>
      <c r="I48" s="148"/>
      <c r="N48" s="147"/>
    </row>
    <row r="49" spans="1:14" hidden="1" x14ac:dyDescent="0.2">
      <c r="A49" s="83"/>
      <c r="B49" s="162"/>
      <c r="C49" s="162"/>
      <c r="D49" s="163" t="s">
        <v>192</v>
      </c>
      <c r="E49" s="84"/>
      <c r="F49" s="164"/>
      <c r="G49" s="141">
        <v>0</v>
      </c>
      <c r="H49" s="165">
        <v>0</v>
      </c>
      <c r="I49" s="148"/>
      <c r="N49" s="147"/>
    </row>
    <row r="50" spans="1:14" hidden="1" x14ac:dyDescent="0.2">
      <c r="A50" s="83"/>
      <c r="B50" s="162"/>
      <c r="C50" s="162"/>
      <c r="D50" s="163" t="s">
        <v>195</v>
      </c>
      <c r="E50" s="84"/>
      <c r="F50" s="164"/>
      <c r="G50" s="141">
        <v>0</v>
      </c>
      <c r="H50" s="161">
        <v>0</v>
      </c>
      <c r="I50" s="148"/>
      <c r="N50" s="147"/>
    </row>
    <row r="51" spans="1:14" hidden="1" x14ac:dyDescent="0.2">
      <c r="A51" s="139" t="s">
        <v>196</v>
      </c>
      <c r="B51" s="166"/>
      <c r="C51" s="166"/>
      <c r="D51" s="155" t="s">
        <v>192</v>
      </c>
      <c r="E51" s="129"/>
      <c r="F51" s="167">
        <v>0</v>
      </c>
      <c r="G51" s="168">
        <v>0</v>
      </c>
      <c r="H51" s="158">
        <v>0</v>
      </c>
      <c r="I51" s="148"/>
      <c r="N51" s="147"/>
    </row>
    <row r="52" spans="1:14" hidden="1" x14ac:dyDescent="0.2">
      <c r="A52" s="139"/>
      <c r="B52" s="166"/>
      <c r="C52" s="166"/>
      <c r="D52" s="155"/>
      <c r="E52" s="129"/>
      <c r="F52" s="169"/>
      <c r="G52" s="141"/>
      <c r="H52" s="161"/>
      <c r="I52" s="148"/>
      <c r="N52" s="147"/>
    </row>
    <row r="53" spans="1:14" hidden="1" x14ac:dyDescent="0.2">
      <c r="A53" s="139" t="s">
        <v>197</v>
      </c>
      <c r="B53" s="166"/>
      <c r="C53" s="166"/>
      <c r="D53" s="155" t="s">
        <v>198</v>
      </c>
      <c r="E53" s="129"/>
      <c r="F53" s="169">
        <v>0</v>
      </c>
      <c r="G53" s="141">
        <v>0</v>
      </c>
      <c r="H53" s="161">
        <v>0</v>
      </c>
      <c r="I53" s="148"/>
      <c r="N53" s="147"/>
    </row>
    <row r="54" spans="1:14" hidden="1" x14ac:dyDescent="0.2">
      <c r="A54" s="139"/>
      <c r="B54" s="166"/>
      <c r="C54" s="166"/>
      <c r="D54" s="155" t="s">
        <v>199</v>
      </c>
      <c r="E54" s="129"/>
      <c r="F54" s="169">
        <v>0</v>
      </c>
      <c r="G54" s="157">
        <v>0</v>
      </c>
      <c r="H54" s="170">
        <v>0</v>
      </c>
      <c r="I54" s="148"/>
      <c r="N54" s="147"/>
    </row>
    <row r="55" spans="1:14" hidden="1" x14ac:dyDescent="0.2">
      <c r="A55" s="139"/>
      <c r="B55" s="166"/>
      <c r="C55" s="166"/>
      <c r="D55" s="155"/>
      <c r="E55" s="129"/>
      <c r="F55" s="171"/>
      <c r="G55" s="172"/>
      <c r="H55" s="173"/>
      <c r="I55" s="148"/>
      <c r="N55" s="147"/>
    </row>
    <row r="56" spans="1:14" hidden="1" x14ac:dyDescent="0.2">
      <c r="A56" s="83" t="s">
        <v>200</v>
      </c>
      <c r="B56" s="174"/>
      <c r="C56" s="174"/>
      <c r="D56" s="175" t="s">
        <v>192</v>
      </c>
      <c r="E56" s="84"/>
      <c r="F56" s="169">
        <v>0</v>
      </c>
      <c r="G56" s="141">
        <v>0</v>
      </c>
      <c r="H56" s="161">
        <v>0</v>
      </c>
      <c r="I56" s="148"/>
      <c r="N56" s="147"/>
    </row>
    <row r="57" spans="1:14" hidden="1" x14ac:dyDescent="0.2">
      <c r="A57" s="83"/>
      <c r="B57" s="174"/>
      <c r="C57" s="174"/>
      <c r="D57" s="175"/>
      <c r="E57" s="84"/>
      <c r="F57" s="169"/>
      <c r="G57" s="141"/>
      <c r="H57" s="161"/>
      <c r="I57" s="148"/>
      <c r="N57" s="147"/>
    </row>
    <row r="58" spans="1:14" hidden="1" x14ac:dyDescent="0.2">
      <c r="A58" s="83" t="s">
        <v>197</v>
      </c>
      <c r="B58" s="174"/>
      <c r="C58" s="174"/>
      <c r="D58" s="175" t="s">
        <v>201</v>
      </c>
      <c r="E58" s="84"/>
      <c r="F58" s="169">
        <v>401728.83</v>
      </c>
      <c r="G58" s="141">
        <v>401728.83</v>
      </c>
      <c r="H58" s="161">
        <v>401728.83</v>
      </c>
      <c r="I58" s="148"/>
      <c r="N58" s="147"/>
    </row>
    <row r="59" spans="1:14" hidden="1" x14ac:dyDescent="0.2">
      <c r="A59" s="83"/>
      <c r="B59" s="174"/>
      <c r="C59" s="174"/>
      <c r="D59" s="175"/>
      <c r="E59" s="84"/>
      <c r="F59" s="171"/>
      <c r="G59" s="176"/>
      <c r="H59" s="177"/>
      <c r="I59" s="148"/>
      <c r="N59" s="147"/>
    </row>
    <row r="60" spans="1:14" hidden="1" x14ac:dyDescent="0.2">
      <c r="A60" s="83" t="s">
        <v>200</v>
      </c>
      <c r="B60" s="174"/>
      <c r="C60" s="174"/>
      <c r="D60" s="175" t="s">
        <v>192</v>
      </c>
      <c r="E60" s="84"/>
      <c r="F60" s="169">
        <v>72311.19</v>
      </c>
      <c r="G60" s="141">
        <v>72311.19</v>
      </c>
      <c r="H60" s="161">
        <v>72311.19</v>
      </c>
      <c r="I60" s="148"/>
      <c r="N60" s="147"/>
    </row>
    <row r="61" spans="1:14" hidden="1" x14ac:dyDescent="0.2">
      <c r="A61" s="83"/>
      <c r="B61" s="174"/>
      <c r="C61" s="174"/>
      <c r="D61" s="175"/>
      <c r="E61" s="84"/>
      <c r="F61" s="171"/>
      <c r="G61" s="176"/>
      <c r="H61" s="177"/>
      <c r="I61" s="148"/>
      <c r="N61" s="147"/>
    </row>
    <row r="62" spans="1:14" hidden="1" x14ac:dyDescent="0.2">
      <c r="A62" s="83"/>
      <c r="B62" s="174"/>
      <c r="C62" s="174"/>
      <c r="D62" s="175"/>
      <c r="E62" s="84"/>
      <c r="F62" s="124"/>
      <c r="G62" s="178"/>
      <c r="H62" s="161"/>
      <c r="I62" s="148"/>
      <c r="N62" s="147"/>
    </row>
    <row r="63" spans="1:14" hidden="1" x14ac:dyDescent="0.2">
      <c r="A63" s="179"/>
      <c r="B63" s="180"/>
      <c r="C63" s="180"/>
      <c r="D63" s="181"/>
      <c r="E63" s="128"/>
      <c r="F63" s="182"/>
      <c r="G63" s="182"/>
      <c r="H63" s="183"/>
      <c r="I63" s="148"/>
      <c r="N63" s="147"/>
    </row>
    <row r="64" spans="1:14" hidden="1" x14ac:dyDescent="0.2">
      <c r="A64" s="83"/>
      <c r="B64" s="174"/>
      <c r="C64" s="174"/>
      <c r="D64" s="175" t="s">
        <v>202</v>
      </c>
      <c r="E64" s="84"/>
      <c r="F64" s="184"/>
      <c r="G64" s="185">
        <v>0</v>
      </c>
      <c r="H64" s="186">
        <v>0</v>
      </c>
      <c r="I64" s="148"/>
      <c r="N64" s="147"/>
    </row>
    <row r="65" spans="1:14" hidden="1" x14ac:dyDescent="0.2">
      <c r="A65" s="83"/>
      <c r="B65" s="174"/>
      <c r="C65" s="174"/>
      <c r="D65" s="175" t="s">
        <v>192</v>
      </c>
      <c r="E65" s="84"/>
      <c r="F65" s="187"/>
      <c r="G65" s="188">
        <v>0</v>
      </c>
      <c r="H65" s="189">
        <v>0</v>
      </c>
      <c r="I65" s="148"/>
      <c r="N65" s="147"/>
    </row>
    <row r="66" spans="1:14" hidden="1" x14ac:dyDescent="0.2">
      <c r="A66" s="83"/>
      <c r="B66" s="174"/>
      <c r="C66" s="174"/>
      <c r="D66" s="175" t="s">
        <v>203</v>
      </c>
      <c r="E66" s="84"/>
      <c r="F66" s="187"/>
      <c r="G66" s="188">
        <v>0</v>
      </c>
      <c r="H66" s="189">
        <v>0</v>
      </c>
      <c r="I66" s="148"/>
      <c r="N66" s="147"/>
    </row>
    <row r="67" spans="1:14" hidden="1" x14ac:dyDescent="0.2">
      <c r="A67" s="83"/>
      <c r="B67" s="174"/>
      <c r="C67" s="174"/>
      <c r="D67" s="175" t="s">
        <v>204</v>
      </c>
      <c r="E67" s="128"/>
      <c r="F67" s="187"/>
      <c r="G67" s="188">
        <v>0</v>
      </c>
      <c r="H67" s="189">
        <v>0</v>
      </c>
      <c r="I67" s="148"/>
      <c r="N67" s="147"/>
    </row>
    <row r="68" spans="1:14" hidden="1" x14ac:dyDescent="0.2">
      <c r="A68" s="83"/>
      <c r="B68" s="174"/>
      <c r="C68" s="174"/>
      <c r="D68" s="175" t="s">
        <v>192</v>
      </c>
      <c r="E68" s="84"/>
      <c r="F68" s="190"/>
      <c r="G68" s="191">
        <v>0</v>
      </c>
      <c r="H68" s="192">
        <v>0</v>
      </c>
      <c r="I68" s="148"/>
      <c r="N68" s="147"/>
    </row>
    <row r="69" spans="1:14" hidden="1" x14ac:dyDescent="0.2">
      <c r="A69" s="193"/>
      <c r="B69" s="179"/>
      <c r="C69" s="179"/>
      <c r="D69" s="160" t="s">
        <v>205</v>
      </c>
      <c r="E69" s="128"/>
      <c r="F69" s="194"/>
      <c r="G69" s="185">
        <v>0</v>
      </c>
      <c r="H69" s="189">
        <v>0</v>
      </c>
      <c r="I69" s="148"/>
      <c r="N69" s="147"/>
    </row>
    <row r="70" spans="1:14" hidden="1" x14ac:dyDescent="0.2">
      <c r="A70" s="83"/>
      <c r="B70" s="162"/>
      <c r="C70" s="162"/>
      <c r="D70" s="163" t="s">
        <v>206</v>
      </c>
      <c r="E70" s="84"/>
      <c r="F70" s="187"/>
      <c r="G70" s="188">
        <v>0</v>
      </c>
      <c r="H70" s="189">
        <v>0</v>
      </c>
      <c r="I70" s="148"/>
      <c r="N70" s="147"/>
    </row>
    <row r="71" spans="1:14" hidden="1" x14ac:dyDescent="0.2">
      <c r="A71" s="83"/>
      <c r="B71" s="162"/>
      <c r="C71" s="162"/>
      <c r="D71" s="163" t="s">
        <v>192</v>
      </c>
      <c r="E71" s="84"/>
      <c r="F71" s="187"/>
      <c r="G71" s="188">
        <v>0</v>
      </c>
      <c r="H71" s="189">
        <v>0</v>
      </c>
      <c r="I71" s="148"/>
      <c r="N71" s="147"/>
    </row>
    <row r="72" spans="1:14" hidden="1" x14ac:dyDescent="0.2">
      <c r="A72" s="83"/>
      <c r="B72" s="162"/>
      <c r="C72" s="162"/>
      <c r="D72" s="163" t="s">
        <v>207</v>
      </c>
      <c r="E72" s="84"/>
      <c r="F72" s="187"/>
      <c r="G72" s="188">
        <v>0</v>
      </c>
      <c r="H72" s="189">
        <v>0</v>
      </c>
      <c r="I72" s="148"/>
      <c r="N72" s="147"/>
    </row>
    <row r="73" spans="1:14" hidden="1" x14ac:dyDescent="0.2">
      <c r="A73" s="193"/>
      <c r="B73" s="180"/>
      <c r="C73" s="180"/>
      <c r="D73" s="181" t="s">
        <v>208</v>
      </c>
      <c r="E73" s="128"/>
      <c r="F73" s="194"/>
      <c r="G73" s="185">
        <v>0</v>
      </c>
      <c r="H73" s="186">
        <v>0</v>
      </c>
      <c r="I73" s="148"/>
      <c r="N73" s="147"/>
    </row>
    <row r="74" spans="1:14" hidden="1" x14ac:dyDescent="0.2">
      <c r="A74" s="193"/>
      <c r="B74" s="180"/>
      <c r="C74" s="180"/>
      <c r="D74" s="181" t="s">
        <v>192</v>
      </c>
      <c r="E74" s="128"/>
      <c r="F74" s="194"/>
      <c r="G74" s="185">
        <v>0</v>
      </c>
      <c r="H74" s="186">
        <v>0</v>
      </c>
      <c r="I74" s="148"/>
      <c r="N74" s="147"/>
    </row>
    <row r="75" spans="1:14" hidden="1" x14ac:dyDescent="0.2">
      <c r="A75" s="193"/>
      <c r="B75" s="180"/>
      <c r="C75" s="180"/>
      <c r="D75" s="181" t="s">
        <v>209</v>
      </c>
      <c r="E75" s="128"/>
      <c r="F75" s="194"/>
      <c r="G75" s="185">
        <v>0</v>
      </c>
      <c r="H75" s="186">
        <v>0</v>
      </c>
      <c r="I75" s="148"/>
      <c r="N75" s="147"/>
    </row>
    <row r="76" spans="1:14" ht="12.75" hidden="1" customHeight="1" thickBot="1" x14ac:dyDescent="0.25">
      <c r="A76" s="195" t="s">
        <v>210</v>
      </c>
      <c r="B76" s="196"/>
      <c r="C76" s="196"/>
      <c r="D76" s="197" t="s">
        <v>211</v>
      </c>
      <c r="E76" s="198"/>
      <c r="F76" s="199"/>
      <c r="G76" s="200" t="e">
        <v>#REF!</v>
      </c>
      <c r="H76" s="201"/>
      <c r="I76" s="148"/>
      <c r="N76" s="147"/>
    </row>
    <row r="77" spans="1:14" ht="13.5" hidden="1" thickBot="1" x14ac:dyDescent="0.25">
      <c r="A77" s="117"/>
      <c r="B77" s="117"/>
      <c r="C77" s="117"/>
      <c r="F77" s="117"/>
      <c r="G77" s="95" t="s">
        <v>212</v>
      </c>
      <c r="H77" s="202">
        <v>379935.31</v>
      </c>
      <c r="I77" s="148"/>
      <c r="N77" s="147"/>
    </row>
    <row r="78" spans="1:14" ht="13.5" hidden="1" thickBot="1" x14ac:dyDescent="0.25">
      <c r="F78" s="117"/>
      <c r="G78" s="95" t="s">
        <v>213</v>
      </c>
      <c r="H78" s="202">
        <v>68388.36</v>
      </c>
      <c r="I78" s="148"/>
      <c r="N78" s="147"/>
    </row>
    <row r="79" spans="1:14" ht="13.5" hidden="1" thickBot="1" x14ac:dyDescent="0.25">
      <c r="F79" s="252" t="s">
        <v>214</v>
      </c>
      <c r="G79" s="252"/>
      <c r="H79" s="202">
        <v>448323.67</v>
      </c>
      <c r="I79" s="148"/>
      <c r="N79" s="147"/>
    </row>
    <row r="80" spans="1:14" hidden="1" x14ac:dyDescent="0.2">
      <c r="F80" s="117"/>
      <c r="G80" s="117"/>
      <c r="H80" s="203"/>
      <c r="I80" s="148"/>
      <c r="N80" s="147"/>
    </row>
    <row r="81" spans="1:14" hidden="1" x14ac:dyDescent="0.2">
      <c r="E81" s="76" t="s">
        <v>215</v>
      </c>
      <c r="F81" s="117"/>
      <c r="G81" s="117"/>
      <c r="H81" s="204">
        <v>0</v>
      </c>
      <c r="I81" s="148"/>
      <c r="J81" s="151"/>
      <c r="N81" s="147"/>
    </row>
    <row r="82" spans="1:14" hidden="1" x14ac:dyDescent="0.2">
      <c r="E82" s="76" t="s">
        <v>216</v>
      </c>
      <c r="F82" s="117"/>
      <c r="G82" s="117"/>
      <c r="H82" s="150">
        <f>H81</f>
        <v>0</v>
      </c>
      <c r="I82" s="148"/>
      <c r="J82" s="151"/>
      <c r="N82" s="147"/>
    </row>
    <row r="83" spans="1:14" hidden="1" x14ac:dyDescent="0.2">
      <c r="E83" s="76" t="s">
        <v>217</v>
      </c>
      <c r="F83" s="117"/>
      <c r="G83" s="117"/>
      <c r="H83" s="205">
        <f>H82/120*20</f>
        <v>0</v>
      </c>
      <c r="I83" s="148"/>
      <c r="J83" s="151"/>
      <c r="N83" s="147"/>
    </row>
    <row r="84" spans="1:14" x14ac:dyDescent="0.2">
      <c r="F84" s="117"/>
      <c r="G84" s="117"/>
      <c r="H84" s="203"/>
      <c r="I84" s="148"/>
      <c r="J84" s="151"/>
      <c r="N84" s="147"/>
    </row>
    <row r="85" spans="1:14" x14ac:dyDescent="0.2">
      <c r="F85" s="117"/>
      <c r="G85" s="117"/>
      <c r="H85" s="203"/>
      <c r="I85" s="148"/>
      <c r="J85" s="151"/>
      <c r="K85" s="151"/>
      <c r="N85" s="147"/>
    </row>
    <row r="86" spans="1:14" s="207" customFormat="1" ht="25.5" customHeight="1" x14ac:dyDescent="0.2">
      <c r="A86" s="206" t="s">
        <v>150</v>
      </c>
      <c r="B86" s="206"/>
      <c r="C86" s="274" t="s">
        <v>218</v>
      </c>
      <c r="D86" s="274"/>
      <c r="E86" s="274"/>
      <c r="F86" s="275"/>
      <c r="G86" s="275"/>
      <c r="H86" s="207" t="s">
        <v>219</v>
      </c>
      <c r="I86" s="208"/>
      <c r="J86" s="209"/>
      <c r="K86" s="210"/>
      <c r="L86" s="79"/>
      <c r="M86" s="210"/>
      <c r="N86" s="147"/>
    </row>
    <row r="87" spans="1:14" s="207" customFormat="1" ht="9.75" customHeight="1" x14ac:dyDescent="0.2">
      <c r="C87" s="271" t="s">
        <v>220</v>
      </c>
      <c r="D87" s="271"/>
      <c r="E87" s="271"/>
      <c r="F87" s="272" t="s">
        <v>221</v>
      </c>
      <c r="G87" s="272"/>
      <c r="H87" s="211" t="s">
        <v>222</v>
      </c>
      <c r="I87" s="212"/>
      <c r="J87" s="209"/>
      <c r="K87" s="210"/>
      <c r="L87" s="79"/>
      <c r="M87" s="210"/>
      <c r="N87" s="147"/>
    </row>
    <row r="88" spans="1:14" s="211" customFormat="1" ht="15.75" customHeight="1" x14ac:dyDescent="0.2">
      <c r="D88" s="276"/>
      <c r="E88" s="276"/>
      <c r="F88" s="207"/>
      <c r="G88" s="207"/>
      <c r="H88" s="207"/>
      <c r="I88" s="208"/>
      <c r="J88" s="209"/>
      <c r="K88" s="213"/>
      <c r="L88" s="79"/>
      <c r="M88" s="210"/>
      <c r="N88" s="147"/>
    </row>
    <row r="89" spans="1:14" s="207" customFormat="1" ht="12.75" hidden="1" customHeight="1" x14ac:dyDescent="0.2">
      <c r="J89" s="210"/>
      <c r="K89" s="210"/>
      <c r="L89" s="79"/>
      <c r="M89" s="210"/>
      <c r="N89" s="147"/>
    </row>
    <row r="90" spans="1:14" s="207" customFormat="1" ht="12.75" hidden="1" customHeight="1" x14ac:dyDescent="0.2">
      <c r="J90" s="210"/>
      <c r="K90" s="210"/>
      <c r="L90" s="79"/>
      <c r="M90" s="210"/>
      <c r="N90" s="147"/>
    </row>
    <row r="91" spans="1:14" s="207" customFormat="1" x14ac:dyDescent="0.2">
      <c r="B91" s="117" t="s">
        <v>223</v>
      </c>
      <c r="J91" s="210"/>
      <c r="K91" s="210"/>
      <c r="L91" s="79"/>
      <c r="M91" s="210"/>
      <c r="N91" s="147"/>
    </row>
    <row r="92" spans="1:14" s="207" customFormat="1" x14ac:dyDescent="0.2">
      <c r="J92" s="210"/>
      <c r="K92" s="210"/>
      <c r="L92" s="79"/>
      <c r="M92" s="210"/>
    </row>
    <row r="93" spans="1:14" s="207" customFormat="1" x14ac:dyDescent="0.2">
      <c r="J93" s="210"/>
      <c r="K93" s="210"/>
      <c r="L93" s="79"/>
      <c r="M93" s="210"/>
    </row>
    <row r="94" spans="1:14" s="207" customFormat="1" x14ac:dyDescent="0.2">
      <c r="J94" s="210"/>
      <c r="K94" s="210"/>
      <c r="L94" s="79"/>
      <c r="M94" s="210"/>
    </row>
    <row r="95" spans="1:14" s="207" customFormat="1" x14ac:dyDescent="0.2">
      <c r="C95" s="277"/>
      <c r="D95" s="278"/>
      <c r="E95" s="278"/>
      <c r="F95" s="278"/>
      <c r="G95" s="278"/>
      <c r="H95" s="214"/>
      <c r="J95" s="210"/>
      <c r="K95" s="210"/>
      <c r="L95" s="210"/>
      <c r="M95" s="210"/>
    </row>
    <row r="96" spans="1:14" s="207" customFormat="1" ht="30.6" customHeight="1" x14ac:dyDescent="0.2">
      <c r="A96" s="206" t="s">
        <v>152</v>
      </c>
      <c r="B96" s="80"/>
      <c r="C96" s="277" t="s">
        <v>224</v>
      </c>
      <c r="D96" s="278"/>
      <c r="E96" s="278"/>
      <c r="F96" s="279"/>
      <c r="G96" s="279"/>
      <c r="H96" s="214" t="s">
        <v>225</v>
      </c>
      <c r="J96" s="210"/>
      <c r="K96" s="210"/>
      <c r="L96" s="210"/>
      <c r="M96" s="210"/>
    </row>
    <row r="97" spans="2:13" s="207" customFormat="1" x14ac:dyDescent="0.2">
      <c r="D97" s="215" t="s">
        <v>220</v>
      </c>
      <c r="E97" s="211"/>
      <c r="F97" s="272" t="s">
        <v>221</v>
      </c>
      <c r="G97" s="272"/>
      <c r="H97" s="216" t="s">
        <v>222</v>
      </c>
      <c r="J97" s="210"/>
      <c r="K97" s="210"/>
      <c r="L97" s="210"/>
      <c r="M97" s="210"/>
    </row>
    <row r="98" spans="2:13" s="207" customFormat="1" x14ac:dyDescent="0.2">
      <c r="D98" s="276" t="s">
        <v>226</v>
      </c>
      <c r="E98" s="276"/>
      <c r="J98" s="210"/>
      <c r="K98" s="210"/>
      <c r="L98" s="210"/>
      <c r="M98" s="210"/>
    </row>
    <row r="99" spans="2:13" s="207" customFormat="1" x14ac:dyDescent="0.2">
      <c r="B99" s="117" t="s">
        <v>223</v>
      </c>
      <c r="J99" s="210"/>
      <c r="K99" s="210"/>
      <c r="L99" s="210"/>
      <c r="M99" s="210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J17:L17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FB9F-AD19-40E8-9F54-6AA880E29E79}">
  <sheetPr>
    <pageSetUpPr fitToPage="1"/>
  </sheetPr>
  <dimension ref="A1:AZ104"/>
  <sheetViews>
    <sheetView topLeftCell="A77" workbookViewId="0">
      <selection activeCell="C19" sqref="C19"/>
    </sheetView>
  </sheetViews>
  <sheetFormatPr defaultColWidth="9.140625" defaultRowHeight="11.25" customHeight="1" x14ac:dyDescent="0.2"/>
  <cols>
    <col min="1" max="1" width="9.5703125" style="414" customWidth="1"/>
    <col min="2" max="2" width="8.28515625" style="414" customWidth="1"/>
    <col min="3" max="3" width="15.28515625" style="414" customWidth="1"/>
    <col min="4" max="4" width="10.42578125" style="414" customWidth="1"/>
    <col min="5" max="5" width="13.28515625" style="414" customWidth="1"/>
    <col min="6" max="6" width="8.5703125" style="414" customWidth="1"/>
    <col min="7" max="7" width="9.28515625" style="414" customWidth="1"/>
    <col min="8" max="8" width="12.7109375" style="414" customWidth="1"/>
    <col min="9" max="10" width="12.85546875" style="414" customWidth="1"/>
    <col min="11" max="11" width="11" style="414" customWidth="1"/>
    <col min="12" max="13" width="12.85546875" style="414" customWidth="1"/>
    <col min="14" max="14" width="11" style="414" customWidth="1"/>
    <col min="15" max="15" width="16.7109375" style="414" customWidth="1"/>
    <col min="16" max="18" width="9.140625" style="414"/>
    <col min="19" max="19" width="102.5703125" style="330" hidden="1" customWidth="1"/>
    <col min="20" max="20" width="40.5703125" style="330" hidden="1" customWidth="1"/>
    <col min="21" max="21" width="91" style="330" hidden="1" customWidth="1"/>
    <col min="22" max="22" width="40.5703125" style="330" hidden="1" customWidth="1"/>
    <col min="23" max="23" width="91" style="330" hidden="1" customWidth="1"/>
    <col min="24" max="24" width="40.5703125" style="330" hidden="1" customWidth="1"/>
    <col min="25" max="26" width="102.5703125" style="330" hidden="1" customWidth="1"/>
    <col min="27" max="28" width="40.5703125" style="330" hidden="1" customWidth="1"/>
    <col min="29" max="31" width="169.42578125" style="330" hidden="1" customWidth="1"/>
    <col min="32" max="32" width="32.28515625" style="330" hidden="1" customWidth="1"/>
    <col min="33" max="33" width="144.42578125" style="330" hidden="1" customWidth="1"/>
    <col min="34" max="37" width="32.28515625" style="330" hidden="1" customWidth="1"/>
    <col min="38" max="38" width="144.42578125" style="330" hidden="1" customWidth="1"/>
    <col min="39" max="43" width="103.85546875" style="330" hidden="1" customWidth="1"/>
    <col min="44" max="44" width="65.85546875" style="330" hidden="1" customWidth="1"/>
    <col min="45" max="45" width="73.42578125" style="330" hidden="1" customWidth="1"/>
    <col min="46" max="46" width="65.85546875" style="330" hidden="1" customWidth="1"/>
    <col min="47" max="47" width="73.42578125" style="330" hidden="1" customWidth="1"/>
    <col min="48" max="16384" width="9.140625" style="414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97" t="s">
        <v>0</v>
      </c>
      <c r="N2" s="298"/>
      <c r="O2" s="299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297" t="s">
        <v>2</v>
      </c>
      <c r="N3" s="298"/>
      <c r="O3" s="299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300"/>
      <c r="N4" s="301"/>
      <c r="O4" s="302"/>
    </row>
    <row r="5" spans="1:29" s="218" customFormat="1" ht="12.6" customHeight="1" x14ac:dyDescent="0.25">
      <c r="A5" s="220" t="s">
        <v>3</v>
      </c>
      <c r="B5" s="217"/>
      <c r="C5" s="303"/>
      <c r="D5" s="303"/>
      <c r="E5" s="303"/>
      <c r="F5" s="303"/>
      <c r="G5" s="303"/>
      <c r="H5" s="303"/>
      <c r="I5" s="303"/>
      <c r="J5" s="303"/>
      <c r="K5" s="303"/>
      <c r="L5" s="219" t="s">
        <v>4</v>
      </c>
      <c r="M5" s="304"/>
      <c r="N5" s="305"/>
      <c r="O5" s="306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300"/>
      <c r="N6" s="301"/>
      <c r="O6" s="302"/>
    </row>
    <row r="7" spans="1:29" s="218" customFormat="1" ht="14.45" customHeight="1" x14ac:dyDescent="0.25">
      <c r="A7" s="220" t="s">
        <v>7</v>
      </c>
      <c r="B7" s="217"/>
      <c r="C7" s="217"/>
      <c r="D7" s="303" t="s">
        <v>151</v>
      </c>
      <c r="E7" s="303"/>
      <c r="F7" s="303"/>
      <c r="G7" s="303"/>
      <c r="H7" s="303"/>
      <c r="I7" s="303"/>
      <c r="J7" s="303"/>
      <c r="K7" s="303"/>
      <c r="L7" s="219" t="s">
        <v>4</v>
      </c>
      <c r="M7" s="304" t="s">
        <v>227</v>
      </c>
      <c r="N7" s="305"/>
      <c r="O7" s="306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300"/>
      <c r="N8" s="301"/>
      <c r="O8" s="302"/>
    </row>
    <row r="9" spans="1:29" s="218" customFormat="1" ht="15" x14ac:dyDescent="0.25">
      <c r="A9" s="220" t="s">
        <v>8</v>
      </c>
      <c r="B9" s="217"/>
      <c r="C9" s="217"/>
      <c r="D9" s="303" t="s">
        <v>153</v>
      </c>
      <c r="E9" s="303"/>
      <c r="F9" s="303"/>
      <c r="G9" s="303"/>
      <c r="H9" s="303"/>
      <c r="I9" s="303"/>
      <c r="J9" s="303"/>
      <c r="K9" s="303"/>
      <c r="L9" s="219" t="s">
        <v>4</v>
      </c>
      <c r="M9" s="304" t="s">
        <v>229</v>
      </c>
      <c r="N9" s="305"/>
      <c r="O9" s="306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300"/>
      <c r="N10" s="301"/>
      <c r="O10" s="302"/>
    </row>
    <row r="11" spans="1:29" s="218" customFormat="1" ht="24" customHeight="1" x14ac:dyDescent="0.25">
      <c r="A11" s="220" t="s">
        <v>9</v>
      </c>
      <c r="B11" s="217"/>
      <c r="C11" s="313" t="s">
        <v>157</v>
      </c>
      <c r="D11" s="313"/>
      <c r="E11" s="313"/>
      <c r="F11" s="313"/>
      <c r="G11" s="313"/>
      <c r="H11" s="313"/>
      <c r="I11" s="313"/>
      <c r="J11" s="313"/>
      <c r="K11" s="313"/>
      <c r="L11" s="217"/>
      <c r="M11" s="304"/>
      <c r="N11" s="305"/>
      <c r="O11" s="306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300"/>
      <c r="N12" s="301"/>
      <c r="O12" s="302"/>
    </row>
    <row r="13" spans="1:29" customFormat="1" ht="15" x14ac:dyDescent="0.25">
      <c r="A13" s="325" t="s">
        <v>11</v>
      </c>
      <c r="B13" s="320"/>
      <c r="C13" s="313" t="s">
        <v>283</v>
      </c>
      <c r="D13" s="333"/>
      <c r="E13" s="333"/>
      <c r="F13" s="333"/>
      <c r="G13" s="333"/>
      <c r="H13" s="333"/>
      <c r="I13" s="333"/>
      <c r="J13" s="333"/>
      <c r="K13" s="333"/>
      <c r="L13" s="320"/>
      <c r="M13" s="327"/>
      <c r="N13" s="328"/>
      <c r="O13" s="329"/>
      <c r="Z13" s="330" t="s">
        <v>232</v>
      </c>
    </row>
    <row r="14" spans="1:29" customFormat="1" ht="15" x14ac:dyDescent="0.25">
      <c r="A14" s="320"/>
      <c r="B14" s="320"/>
      <c r="C14" s="331"/>
      <c r="D14" s="331"/>
      <c r="E14" s="331"/>
      <c r="F14" s="332" t="s">
        <v>12</v>
      </c>
      <c r="G14" s="331"/>
      <c r="H14" s="331"/>
      <c r="I14" s="331"/>
      <c r="J14" s="331"/>
      <c r="K14" s="331"/>
      <c r="L14" s="324" t="s">
        <v>13</v>
      </c>
      <c r="M14" s="321"/>
      <c r="N14" s="322"/>
      <c r="O14" s="323"/>
    </row>
    <row r="15" spans="1:29" s="419" customFormat="1" ht="11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6" t="s">
        <v>14</v>
      </c>
      <c r="L15" s="415" t="s">
        <v>15</v>
      </c>
      <c r="M15" s="416" t="s">
        <v>162</v>
      </c>
      <c r="N15" s="417"/>
      <c r="O15" s="418"/>
      <c r="AB15" s="232" t="s">
        <v>5</v>
      </c>
    </row>
    <row r="16" spans="1:29" s="419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415" t="s">
        <v>16</v>
      </c>
      <c r="M16" s="420" t="s">
        <v>233</v>
      </c>
      <c r="N16" s="421"/>
      <c r="O16" s="422"/>
      <c r="AC16" s="232" t="s">
        <v>5</v>
      </c>
    </row>
    <row r="17" spans="1:29" s="419" customFormat="1" ht="11.25" customHeight="1" x14ac:dyDescent="0.25">
      <c r="A17" s="225"/>
      <c r="B17" s="225"/>
      <c r="C17" s="225"/>
      <c r="D17" s="225"/>
      <c r="E17" s="225"/>
      <c r="F17" s="225"/>
      <c r="G17" s="225"/>
      <c r="H17" s="225"/>
      <c r="I17" s="225"/>
      <c r="J17" s="225" t="s">
        <v>163</v>
      </c>
      <c r="K17" s="226"/>
      <c r="L17" s="415" t="s">
        <v>15</v>
      </c>
      <c r="M17" s="423"/>
      <c r="N17" s="424"/>
      <c r="O17" s="425"/>
      <c r="AB17" s="232" t="s">
        <v>5</v>
      </c>
    </row>
    <row r="18" spans="1:29" s="419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415" t="s">
        <v>16</v>
      </c>
      <c r="M18" s="423"/>
      <c r="N18" s="424"/>
      <c r="O18" s="425"/>
      <c r="AC18" s="232" t="s">
        <v>5</v>
      </c>
    </row>
    <row r="19" spans="1:29" s="419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426"/>
      <c r="N19" s="427"/>
      <c r="O19" s="428"/>
    </row>
    <row r="20" spans="1:29" customFormat="1" ht="15" x14ac:dyDescent="0.25">
      <c r="A20" s="335"/>
      <c r="B20" s="335"/>
      <c r="C20" s="335"/>
      <c r="D20" s="335"/>
      <c r="E20" s="335"/>
      <c r="F20" s="335"/>
      <c r="G20" s="335"/>
      <c r="H20" s="335"/>
      <c r="I20" s="335"/>
      <c r="J20" s="335"/>
      <c r="K20" s="336"/>
      <c r="L20" s="337"/>
      <c r="M20" s="337"/>
      <c r="N20" s="337"/>
      <c r="O20" s="320"/>
    </row>
    <row r="21" spans="1:29" customFormat="1" ht="11.25" customHeight="1" x14ac:dyDescent="0.25">
      <c r="A21" s="335"/>
      <c r="B21" s="335"/>
      <c r="C21" s="335"/>
      <c r="D21" s="335"/>
      <c r="E21" s="335"/>
      <c r="F21" s="335"/>
      <c r="G21" s="335"/>
      <c r="H21" s="335"/>
      <c r="I21" s="335"/>
      <c r="J21" s="335"/>
      <c r="K21" s="336"/>
      <c r="L21" s="338" t="s">
        <v>18</v>
      </c>
      <c r="M21" s="338" t="s">
        <v>19</v>
      </c>
      <c r="N21" s="339" t="s">
        <v>20</v>
      </c>
      <c r="O21" s="339"/>
    </row>
    <row r="22" spans="1:29" customFormat="1" ht="15" x14ac:dyDescent="0.25">
      <c r="A22" s="335"/>
      <c r="B22" s="335"/>
      <c r="C22" s="335"/>
      <c r="D22" s="335"/>
      <c r="E22" s="335"/>
      <c r="F22" s="335"/>
      <c r="G22" s="335"/>
      <c r="H22" s="335"/>
      <c r="I22" s="335"/>
      <c r="J22" s="335"/>
      <c r="K22" s="336"/>
      <c r="L22" s="338"/>
      <c r="M22" s="338"/>
      <c r="N22" s="340" t="s">
        <v>21</v>
      </c>
      <c r="O22" s="340" t="s">
        <v>22</v>
      </c>
    </row>
    <row r="23" spans="1:29" customFormat="1" ht="15" x14ac:dyDescent="0.25">
      <c r="A23" s="335"/>
      <c r="B23" s="335"/>
      <c r="C23" s="335"/>
      <c r="D23" s="335"/>
      <c r="E23" s="335"/>
      <c r="F23" s="335"/>
      <c r="G23" s="335"/>
      <c r="H23" s="341" t="s">
        <v>23</v>
      </c>
      <c r="I23" s="335"/>
      <c r="J23" s="335"/>
      <c r="K23" s="336"/>
      <c r="L23" s="334" t="s">
        <v>24</v>
      </c>
      <c r="M23" s="334" t="str">
        <f>O23</f>
        <v>02.08.2024</v>
      </c>
      <c r="N23" s="334"/>
      <c r="O23" s="334" t="s">
        <v>281</v>
      </c>
    </row>
    <row r="24" spans="1:29" customFormat="1" ht="15" x14ac:dyDescent="0.25">
      <c r="A24" s="335"/>
      <c r="B24" s="335"/>
      <c r="C24" s="335"/>
      <c r="D24" s="335"/>
      <c r="E24" s="335"/>
      <c r="F24" s="335"/>
      <c r="G24" s="335"/>
      <c r="H24" s="341" t="s">
        <v>25</v>
      </c>
      <c r="I24" s="335"/>
      <c r="J24" s="335"/>
      <c r="K24" s="336"/>
      <c r="L24" s="337"/>
      <c r="M24" s="337"/>
      <c r="N24" s="337"/>
      <c r="O24" s="320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282</v>
      </c>
      <c r="I25" s="225"/>
      <c r="J25" s="225"/>
      <c r="K25" s="226"/>
      <c r="L25" s="242"/>
      <c r="M25" s="242"/>
      <c r="N25" s="242"/>
      <c r="O25" s="217"/>
    </row>
    <row r="26" spans="1:29" customFormat="1" ht="15" x14ac:dyDescent="0.25">
      <c r="A26" s="335"/>
      <c r="B26" s="335"/>
      <c r="C26" s="335"/>
      <c r="D26" s="335"/>
      <c r="E26" s="335"/>
      <c r="F26" s="335"/>
      <c r="G26" s="335"/>
      <c r="H26" s="335"/>
      <c r="I26" s="335"/>
      <c r="J26" s="335"/>
      <c r="K26" s="336"/>
      <c r="L26" s="337"/>
      <c r="M26" s="337"/>
      <c r="N26" s="337"/>
      <c r="O26" s="320"/>
    </row>
    <row r="27" spans="1:29" customFormat="1" ht="11.25" customHeight="1" x14ac:dyDescent="0.25">
      <c r="A27" s="335" t="s">
        <v>26</v>
      </c>
      <c r="B27" s="335"/>
      <c r="C27" s="342"/>
      <c r="D27" s="342"/>
      <c r="E27" s="342"/>
      <c r="F27" s="342"/>
      <c r="G27" s="342"/>
      <c r="H27" s="343">
        <v>1986.75</v>
      </c>
      <c r="I27" s="344" t="s">
        <v>240</v>
      </c>
      <c r="J27" s="345" t="s">
        <v>28</v>
      </c>
      <c r="K27" s="346"/>
      <c r="L27" s="347"/>
      <c r="M27" s="347"/>
      <c r="N27" s="347"/>
    </row>
    <row r="28" spans="1:29" customFormat="1" ht="11.25" customHeight="1" x14ac:dyDescent="0.25">
      <c r="A28" s="335" t="s">
        <v>29</v>
      </c>
      <c r="B28" s="335"/>
      <c r="C28" s="342"/>
      <c r="D28" s="348"/>
      <c r="E28" s="348"/>
      <c r="F28" s="348"/>
      <c r="G28" s="348"/>
      <c r="H28" s="343">
        <v>170.34</v>
      </c>
      <c r="I28" s="349" t="s">
        <v>241</v>
      </c>
      <c r="J28" s="345" t="s">
        <v>28</v>
      </c>
      <c r="K28" s="346"/>
      <c r="L28" s="347"/>
      <c r="M28" s="347"/>
      <c r="N28" s="347"/>
    </row>
    <row r="29" spans="1:29" customFormat="1" ht="11.25" customHeight="1" x14ac:dyDescent="0.25">
      <c r="A29" s="335" t="s">
        <v>31</v>
      </c>
      <c r="B29" s="335"/>
      <c r="C29" s="342"/>
      <c r="D29" s="350"/>
      <c r="E29" s="350"/>
      <c r="F29" s="350"/>
      <c r="G29" s="350"/>
      <c r="H29" s="350"/>
      <c r="I29" s="351">
        <v>461.19</v>
      </c>
      <c r="J29" s="352" t="s">
        <v>32</v>
      </c>
      <c r="K29" s="346"/>
      <c r="L29" s="347"/>
      <c r="M29" s="347"/>
      <c r="N29" s="347"/>
    </row>
    <row r="30" spans="1:29" customFormat="1" ht="10.5" customHeight="1" x14ac:dyDescent="0.25">
      <c r="A30" s="353"/>
      <c r="B30" s="320"/>
    </row>
    <row r="31" spans="1:29" customFormat="1" ht="36" customHeight="1" x14ac:dyDescent="0.25">
      <c r="A31" s="339" t="s">
        <v>33</v>
      </c>
      <c r="B31" s="339"/>
      <c r="C31" s="338" t="s">
        <v>34</v>
      </c>
      <c r="D31" s="338" t="s">
        <v>35</v>
      </c>
      <c r="E31" s="338"/>
      <c r="F31" s="338"/>
      <c r="G31" s="338" t="s">
        <v>36</v>
      </c>
      <c r="H31" s="338" t="s">
        <v>37</v>
      </c>
      <c r="I31" s="338"/>
      <c r="J31" s="338"/>
      <c r="K31" s="338" t="s">
        <v>38</v>
      </c>
      <c r="L31" s="338"/>
      <c r="M31" s="338"/>
      <c r="N31" s="338" t="s">
        <v>39</v>
      </c>
      <c r="O31" s="338" t="s">
        <v>40</v>
      </c>
    </row>
    <row r="32" spans="1:29" customFormat="1" ht="20.25" customHeight="1" x14ac:dyDescent="0.25">
      <c r="A32" s="339"/>
      <c r="B32" s="339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</row>
    <row r="33" spans="1:37" customFormat="1" ht="49.5" customHeight="1" x14ac:dyDescent="0.25">
      <c r="A33" s="354" t="s">
        <v>41</v>
      </c>
      <c r="B33" s="354" t="s">
        <v>42</v>
      </c>
      <c r="C33" s="338"/>
      <c r="D33" s="338"/>
      <c r="E33" s="338"/>
      <c r="F33" s="338"/>
      <c r="G33" s="338"/>
      <c r="H33" s="355" t="s">
        <v>43</v>
      </c>
      <c r="I33" s="355" t="s">
        <v>44</v>
      </c>
      <c r="J33" s="355" t="s">
        <v>45</v>
      </c>
      <c r="K33" s="355" t="s">
        <v>43</v>
      </c>
      <c r="L33" s="355" t="s">
        <v>44</v>
      </c>
      <c r="M33" s="355" t="s">
        <v>46</v>
      </c>
      <c r="N33" s="338"/>
      <c r="O33" s="338"/>
    </row>
    <row r="34" spans="1:37" customFormat="1" ht="15" x14ac:dyDescent="0.25">
      <c r="A34" s="340">
        <v>1</v>
      </c>
      <c r="B34" s="340">
        <v>2</v>
      </c>
      <c r="C34" s="340">
        <v>3</v>
      </c>
      <c r="D34" s="339">
        <v>4</v>
      </c>
      <c r="E34" s="339"/>
      <c r="F34" s="339"/>
      <c r="G34" s="340">
        <v>5</v>
      </c>
      <c r="H34" s="340">
        <v>6</v>
      </c>
      <c r="I34" s="340">
        <v>7</v>
      </c>
      <c r="J34" s="340">
        <v>8</v>
      </c>
      <c r="K34" s="340">
        <v>9</v>
      </c>
      <c r="L34" s="340">
        <v>10</v>
      </c>
      <c r="M34" s="340">
        <v>11</v>
      </c>
      <c r="N34" s="340">
        <v>12</v>
      </c>
      <c r="O34" s="340">
        <v>13</v>
      </c>
    </row>
    <row r="35" spans="1:37" customFormat="1" x14ac:dyDescent="0.25">
      <c r="A35" s="356" t="s">
        <v>242</v>
      </c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8"/>
      <c r="AE35" s="359" t="s">
        <v>242</v>
      </c>
    </row>
    <row r="36" spans="1:37" customFormat="1" ht="57" x14ac:dyDescent="0.25">
      <c r="A36" s="360" t="s">
        <v>24</v>
      </c>
      <c r="B36" s="361" t="s">
        <v>24</v>
      </c>
      <c r="C36" s="362" t="s">
        <v>243</v>
      </c>
      <c r="D36" s="363" t="s">
        <v>244</v>
      </c>
      <c r="E36" s="363"/>
      <c r="F36" s="363"/>
      <c r="G36" s="361" t="s">
        <v>245</v>
      </c>
      <c r="H36" s="361">
        <v>1.33687</v>
      </c>
      <c r="I36" s="361" t="s">
        <v>24</v>
      </c>
      <c r="J36" s="361" t="s">
        <v>246</v>
      </c>
      <c r="K36" s="364"/>
      <c r="L36" s="361"/>
      <c r="M36" s="364"/>
      <c r="N36" s="361"/>
      <c r="O36" s="365"/>
      <c r="AE36" s="359"/>
      <c r="AF36" s="359" t="s">
        <v>244</v>
      </c>
    </row>
    <row r="37" spans="1:37" customFormat="1" x14ac:dyDescent="0.25">
      <c r="A37" s="366"/>
      <c r="B37" s="367"/>
      <c r="C37" s="368" t="s">
        <v>247</v>
      </c>
      <c r="D37" s="333" t="s">
        <v>248</v>
      </c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69"/>
      <c r="AE37" s="359"/>
      <c r="AF37" s="359"/>
      <c r="AG37" s="330" t="s">
        <v>248</v>
      </c>
    </row>
    <row r="38" spans="1:37" customFormat="1" ht="57" x14ac:dyDescent="0.25">
      <c r="A38" s="366"/>
      <c r="B38" s="367"/>
      <c r="C38" s="368" t="s">
        <v>249</v>
      </c>
      <c r="D38" s="333" t="s">
        <v>250</v>
      </c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69"/>
      <c r="AE38" s="359"/>
      <c r="AF38" s="359"/>
      <c r="AG38" s="330" t="s">
        <v>250</v>
      </c>
    </row>
    <row r="39" spans="1:37" customFormat="1" ht="15" x14ac:dyDescent="0.25">
      <c r="A39" s="366"/>
      <c r="B39" s="370"/>
      <c r="C39" s="368" t="s">
        <v>24</v>
      </c>
      <c r="D39" s="326" t="s">
        <v>52</v>
      </c>
      <c r="E39" s="326"/>
      <c r="F39" s="326"/>
      <c r="G39" s="371"/>
      <c r="H39" s="372"/>
      <c r="I39" s="372"/>
      <c r="J39" s="372"/>
      <c r="K39" s="373">
        <v>1575.16</v>
      </c>
      <c r="L39" s="374">
        <v>1.3225</v>
      </c>
      <c r="M39" s="373">
        <v>2784.9</v>
      </c>
      <c r="N39" s="375">
        <v>44.77</v>
      </c>
      <c r="O39" s="376">
        <v>124679.97</v>
      </c>
      <c r="AE39" s="359"/>
      <c r="AF39" s="359"/>
      <c r="AH39" s="330" t="s">
        <v>52</v>
      </c>
    </row>
    <row r="40" spans="1:37" customFormat="1" ht="15" x14ac:dyDescent="0.25">
      <c r="A40" s="366"/>
      <c r="B40" s="370"/>
      <c r="C40" s="368" t="s">
        <v>53</v>
      </c>
      <c r="D40" s="326" t="s">
        <v>54</v>
      </c>
      <c r="E40" s="326"/>
      <c r="F40" s="326"/>
      <c r="G40" s="371"/>
      <c r="H40" s="372"/>
      <c r="I40" s="372"/>
      <c r="J40" s="372"/>
      <c r="K40" s="373">
        <v>9688.57</v>
      </c>
      <c r="L40" s="374">
        <v>1.4375</v>
      </c>
      <c r="M40" s="373">
        <v>18619.02</v>
      </c>
      <c r="N40" s="375">
        <v>13.24</v>
      </c>
      <c r="O40" s="376">
        <v>246515.82</v>
      </c>
      <c r="AE40" s="359"/>
      <c r="AF40" s="359"/>
      <c r="AH40" s="330" t="s">
        <v>54</v>
      </c>
    </row>
    <row r="41" spans="1:37" customFormat="1" ht="15" x14ac:dyDescent="0.25">
      <c r="A41" s="366"/>
      <c r="B41" s="370"/>
      <c r="C41" s="368" t="s">
        <v>73</v>
      </c>
      <c r="D41" s="326" t="s">
        <v>118</v>
      </c>
      <c r="E41" s="326"/>
      <c r="F41" s="326"/>
      <c r="G41" s="371"/>
      <c r="H41" s="372"/>
      <c r="I41" s="372"/>
      <c r="J41" s="372"/>
      <c r="K41" s="377">
        <v>545.44000000000005</v>
      </c>
      <c r="L41" s="374">
        <v>1.4375</v>
      </c>
      <c r="M41" s="373">
        <v>1048.2</v>
      </c>
      <c r="N41" s="375">
        <v>44.77</v>
      </c>
      <c r="O41" s="376">
        <v>46927.91</v>
      </c>
      <c r="AE41" s="359"/>
      <c r="AF41" s="359"/>
      <c r="AH41" s="330" t="s">
        <v>118</v>
      </c>
    </row>
    <row r="42" spans="1:37" customFormat="1" ht="15" x14ac:dyDescent="0.25">
      <c r="A42" s="378"/>
      <c r="B42" s="370"/>
      <c r="C42" s="368"/>
      <c r="D42" s="326" t="s">
        <v>55</v>
      </c>
      <c r="E42" s="326"/>
      <c r="F42" s="326"/>
      <c r="G42" s="371" t="s">
        <v>56</v>
      </c>
      <c r="H42" s="375">
        <v>189.55</v>
      </c>
      <c r="I42" s="374">
        <v>1.3225</v>
      </c>
      <c r="J42" s="379">
        <v>335.12640449999998</v>
      </c>
      <c r="K42" s="380"/>
      <c r="L42" s="372"/>
      <c r="M42" s="380"/>
      <c r="N42" s="372"/>
      <c r="O42" s="381"/>
      <c r="AE42" s="359"/>
      <c r="AF42" s="359"/>
      <c r="AI42" s="330" t="s">
        <v>55</v>
      </c>
    </row>
    <row r="43" spans="1:37" customFormat="1" ht="15" x14ac:dyDescent="0.25">
      <c r="A43" s="378"/>
      <c r="B43" s="370"/>
      <c r="C43" s="368"/>
      <c r="D43" s="326" t="s">
        <v>120</v>
      </c>
      <c r="E43" s="326"/>
      <c r="F43" s="326"/>
      <c r="G43" s="371" t="s">
        <v>56</v>
      </c>
      <c r="H43" s="375">
        <v>38.450000000000003</v>
      </c>
      <c r="I43" s="374">
        <v>1.4375</v>
      </c>
      <c r="J43" s="379">
        <v>73.8913115</v>
      </c>
      <c r="K43" s="380"/>
      <c r="L43" s="372"/>
      <c r="M43" s="380"/>
      <c r="N43" s="372"/>
      <c r="O43" s="381"/>
      <c r="AE43" s="359"/>
      <c r="AF43" s="359"/>
      <c r="AI43" s="330" t="s">
        <v>120</v>
      </c>
    </row>
    <row r="44" spans="1:37" customFormat="1" ht="15" x14ac:dyDescent="0.25">
      <c r="A44" s="382"/>
      <c r="B44" s="371"/>
      <c r="C44" s="368"/>
      <c r="D44" s="383" t="s">
        <v>57</v>
      </c>
      <c r="E44" s="383"/>
      <c r="F44" s="383"/>
      <c r="G44" s="384"/>
      <c r="H44" s="385"/>
      <c r="I44" s="385"/>
      <c r="J44" s="385"/>
      <c r="K44" s="386">
        <v>11263.73</v>
      </c>
      <c r="L44" s="385"/>
      <c r="M44" s="386">
        <v>21403.919999999998</v>
      </c>
      <c r="N44" s="385"/>
      <c r="O44" s="387">
        <v>371195.79</v>
      </c>
      <c r="AE44" s="359"/>
      <c r="AF44" s="359"/>
      <c r="AJ44" s="330" t="s">
        <v>57</v>
      </c>
    </row>
    <row r="45" spans="1:37" customFormat="1" ht="15" x14ac:dyDescent="0.25">
      <c r="A45" s="378"/>
      <c r="B45" s="370"/>
      <c r="C45" s="368"/>
      <c r="D45" s="326" t="s">
        <v>58</v>
      </c>
      <c r="E45" s="326"/>
      <c r="F45" s="326"/>
      <c r="G45" s="371"/>
      <c r="H45" s="372"/>
      <c r="I45" s="372"/>
      <c r="J45" s="372"/>
      <c r="K45" s="380"/>
      <c r="L45" s="372"/>
      <c r="M45" s="373">
        <v>3833.1</v>
      </c>
      <c r="N45" s="372"/>
      <c r="O45" s="376">
        <v>171607.88</v>
      </c>
      <c r="AE45" s="359"/>
      <c r="AF45" s="359"/>
      <c r="AI45" s="330" t="s">
        <v>58</v>
      </c>
    </row>
    <row r="46" spans="1:37" customFormat="1" ht="45" x14ac:dyDescent="0.25">
      <c r="A46" s="378"/>
      <c r="B46" s="370"/>
      <c r="C46" s="368" t="s">
        <v>251</v>
      </c>
      <c r="D46" s="326" t="s">
        <v>252</v>
      </c>
      <c r="E46" s="326"/>
      <c r="F46" s="326"/>
      <c r="G46" s="371" t="s">
        <v>61</v>
      </c>
      <c r="H46" s="388">
        <v>109</v>
      </c>
      <c r="I46" s="372"/>
      <c r="J46" s="388">
        <v>109</v>
      </c>
      <c r="K46" s="380"/>
      <c r="L46" s="372"/>
      <c r="M46" s="373">
        <v>4178.08</v>
      </c>
      <c r="N46" s="372"/>
      <c r="O46" s="376">
        <v>187052.59</v>
      </c>
      <c r="AE46" s="359"/>
      <c r="AF46" s="359"/>
      <c r="AI46" s="330" t="s">
        <v>252</v>
      </c>
    </row>
    <row r="47" spans="1:37" customFormat="1" ht="90" x14ac:dyDescent="0.25">
      <c r="A47" s="378"/>
      <c r="B47" s="370"/>
      <c r="C47" s="368" t="s">
        <v>253</v>
      </c>
      <c r="D47" s="326" t="s">
        <v>254</v>
      </c>
      <c r="E47" s="326"/>
      <c r="F47" s="326"/>
      <c r="G47" s="371" t="s">
        <v>61</v>
      </c>
      <c r="H47" s="388">
        <v>65</v>
      </c>
      <c r="I47" s="375">
        <v>0.85</v>
      </c>
      <c r="J47" s="375">
        <v>55.25</v>
      </c>
      <c r="K47" s="380"/>
      <c r="L47" s="372"/>
      <c r="M47" s="373">
        <v>2117.79</v>
      </c>
      <c r="N47" s="372"/>
      <c r="O47" s="376">
        <v>94813.35</v>
      </c>
      <c r="AE47" s="359"/>
      <c r="AF47" s="359"/>
      <c r="AI47" s="330" t="s">
        <v>254</v>
      </c>
    </row>
    <row r="48" spans="1:37" customFormat="1" ht="15" x14ac:dyDescent="0.25">
      <c r="A48" s="366"/>
      <c r="B48" s="389"/>
      <c r="C48" s="390"/>
      <c r="D48" s="391" t="s">
        <v>64</v>
      </c>
      <c r="E48" s="391"/>
      <c r="F48" s="391"/>
      <c r="G48" s="361"/>
      <c r="H48" s="392"/>
      <c r="I48" s="392"/>
      <c r="J48" s="392"/>
      <c r="K48" s="393"/>
      <c r="L48" s="392"/>
      <c r="M48" s="394">
        <v>27699.79</v>
      </c>
      <c r="N48" s="385"/>
      <c r="O48" s="395">
        <v>653061.73</v>
      </c>
      <c r="AE48" s="359"/>
      <c r="AF48" s="359"/>
      <c r="AK48" s="359" t="s">
        <v>64</v>
      </c>
    </row>
    <row r="49" spans="1:38" customFormat="1" ht="56.25" x14ac:dyDescent="0.25">
      <c r="A49" s="360" t="s">
        <v>53</v>
      </c>
      <c r="B49" s="361" t="s">
        <v>53</v>
      </c>
      <c r="C49" s="362" t="s">
        <v>255</v>
      </c>
      <c r="D49" s="363" t="s">
        <v>256</v>
      </c>
      <c r="E49" s="363"/>
      <c r="F49" s="363"/>
      <c r="G49" s="361" t="s">
        <v>50</v>
      </c>
      <c r="H49" s="361">
        <v>114.97</v>
      </c>
      <c r="I49" s="361" t="s">
        <v>24</v>
      </c>
      <c r="J49" s="361" t="s">
        <v>257</v>
      </c>
      <c r="K49" s="364" t="s">
        <v>258</v>
      </c>
      <c r="L49" s="361" t="s">
        <v>259</v>
      </c>
      <c r="M49" s="364" t="s">
        <v>260</v>
      </c>
      <c r="N49" s="361" t="s">
        <v>84</v>
      </c>
      <c r="O49" s="365" t="s">
        <v>261</v>
      </c>
      <c r="AE49" s="359"/>
      <c r="AF49" s="359" t="s">
        <v>256</v>
      </c>
      <c r="AK49" s="359"/>
    </row>
    <row r="50" spans="1:38" customFormat="1" ht="15" x14ac:dyDescent="0.25">
      <c r="A50" s="396"/>
      <c r="B50" s="389"/>
      <c r="C50" s="390"/>
      <c r="D50" s="326" t="s">
        <v>262</v>
      </c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97"/>
      <c r="AE50" s="359"/>
      <c r="AF50" s="359"/>
      <c r="AK50" s="359"/>
      <c r="AL50" s="330" t="s">
        <v>262</v>
      </c>
    </row>
    <row r="51" spans="1:38" customFormat="1" ht="15" x14ac:dyDescent="0.25">
      <c r="A51" s="366"/>
      <c r="B51" s="367"/>
      <c r="C51" s="368"/>
      <c r="D51" s="333" t="s">
        <v>263</v>
      </c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69"/>
      <c r="AE51" s="359"/>
      <c r="AF51" s="359"/>
      <c r="AG51" s="330" t="s">
        <v>263</v>
      </c>
      <c r="AK51" s="359"/>
    </row>
    <row r="52" spans="1:38" customFormat="1" ht="15" x14ac:dyDescent="0.25">
      <c r="A52" s="366"/>
      <c r="B52" s="389"/>
      <c r="C52" s="390"/>
      <c r="D52" s="391" t="s">
        <v>64</v>
      </c>
      <c r="E52" s="391"/>
      <c r="F52" s="391"/>
      <c r="G52" s="361"/>
      <c r="H52" s="392"/>
      <c r="I52" s="392"/>
      <c r="J52" s="392"/>
      <c r="K52" s="393"/>
      <c r="L52" s="392"/>
      <c r="M52" s="394">
        <v>57378.99</v>
      </c>
      <c r="N52" s="385"/>
      <c r="O52" s="395">
        <v>468212.56</v>
      </c>
      <c r="AE52" s="359"/>
      <c r="AF52" s="359"/>
      <c r="AK52" s="359" t="s">
        <v>64</v>
      </c>
    </row>
    <row r="53" spans="1:38" customFormat="1" ht="57" x14ac:dyDescent="0.25">
      <c r="A53" s="360" t="s">
        <v>73</v>
      </c>
      <c r="B53" s="361" t="s">
        <v>73</v>
      </c>
      <c r="C53" s="362" t="s">
        <v>264</v>
      </c>
      <c r="D53" s="363" t="s">
        <v>265</v>
      </c>
      <c r="E53" s="363"/>
      <c r="F53" s="363"/>
      <c r="G53" s="361" t="s">
        <v>245</v>
      </c>
      <c r="H53" s="361">
        <v>0.77815000000000001</v>
      </c>
      <c r="I53" s="361" t="s">
        <v>24</v>
      </c>
      <c r="J53" s="361" t="s">
        <v>266</v>
      </c>
      <c r="K53" s="364"/>
      <c r="L53" s="361"/>
      <c r="M53" s="364"/>
      <c r="N53" s="361"/>
      <c r="O53" s="365"/>
      <c r="AE53" s="359"/>
      <c r="AF53" s="359" t="s">
        <v>265</v>
      </c>
      <c r="AK53" s="359"/>
    </row>
    <row r="54" spans="1:38" customFormat="1" ht="33.75" x14ac:dyDescent="0.25">
      <c r="A54" s="366"/>
      <c r="B54" s="367"/>
      <c r="C54" s="368" t="s">
        <v>247</v>
      </c>
      <c r="D54" s="333" t="s">
        <v>248</v>
      </c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69"/>
      <c r="AE54" s="359"/>
      <c r="AF54" s="359"/>
      <c r="AG54" s="330" t="s">
        <v>248</v>
      </c>
      <c r="AK54" s="359"/>
    </row>
    <row r="55" spans="1:38" customFormat="1" ht="57" x14ac:dyDescent="0.25">
      <c r="A55" s="366"/>
      <c r="B55" s="367"/>
      <c r="C55" s="368" t="s">
        <v>249</v>
      </c>
      <c r="D55" s="333" t="s">
        <v>250</v>
      </c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69"/>
      <c r="AE55" s="359"/>
      <c r="AF55" s="359"/>
      <c r="AG55" s="330" t="s">
        <v>250</v>
      </c>
      <c r="AK55" s="359"/>
    </row>
    <row r="56" spans="1:38" customFormat="1" ht="15" x14ac:dyDescent="0.25">
      <c r="A56" s="366"/>
      <c r="B56" s="370"/>
      <c r="C56" s="368" t="s">
        <v>24</v>
      </c>
      <c r="D56" s="326" t="s">
        <v>52</v>
      </c>
      <c r="E56" s="326"/>
      <c r="F56" s="326"/>
      <c r="G56" s="371"/>
      <c r="H56" s="372"/>
      <c r="I56" s="372"/>
      <c r="J56" s="372"/>
      <c r="K56" s="377">
        <v>991.03</v>
      </c>
      <c r="L56" s="374">
        <v>1.3225</v>
      </c>
      <c r="M56" s="373">
        <v>1019.87</v>
      </c>
      <c r="N56" s="375">
        <v>44.77</v>
      </c>
      <c r="O56" s="376">
        <v>45659.58</v>
      </c>
      <c r="AE56" s="359"/>
      <c r="AF56" s="359"/>
      <c r="AH56" s="330" t="s">
        <v>52</v>
      </c>
      <c r="AK56" s="359"/>
    </row>
    <row r="57" spans="1:38" customFormat="1" ht="15" x14ac:dyDescent="0.25">
      <c r="A57" s="366"/>
      <c r="B57" s="370"/>
      <c r="C57" s="368" t="s">
        <v>53</v>
      </c>
      <c r="D57" s="326" t="s">
        <v>54</v>
      </c>
      <c r="E57" s="326"/>
      <c r="F57" s="326"/>
      <c r="G57" s="371"/>
      <c r="H57" s="372"/>
      <c r="I57" s="372"/>
      <c r="J57" s="372"/>
      <c r="K57" s="373">
        <v>9818.43</v>
      </c>
      <c r="L57" s="374">
        <v>1.4375</v>
      </c>
      <c r="M57" s="373">
        <v>10982.8</v>
      </c>
      <c r="N57" s="375">
        <v>13.24</v>
      </c>
      <c r="O57" s="376">
        <v>145412.26999999999</v>
      </c>
      <c r="AE57" s="359"/>
      <c r="AF57" s="359"/>
      <c r="AH57" s="330" t="s">
        <v>54</v>
      </c>
      <c r="AK57" s="359"/>
    </row>
    <row r="58" spans="1:38" customFormat="1" ht="15" x14ac:dyDescent="0.25">
      <c r="A58" s="366"/>
      <c r="B58" s="370"/>
      <c r="C58" s="368" t="s">
        <v>73</v>
      </c>
      <c r="D58" s="326" t="s">
        <v>118</v>
      </c>
      <c r="E58" s="326"/>
      <c r="F58" s="326"/>
      <c r="G58" s="371"/>
      <c r="H58" s="372"/>
      <c r="I58" s="372"/>
      <c r="J58" s="372"/>
      <c r="K58" s="377">
        <v>554.48</v>
      </c>
      <c r="L58" s="374">
        <v>1.4375</v>
      </c>
      <c r="M58" s="377">
        <v>620.24</v>
      </c>
      <c r="N58" s="375">
        <v>44.77</v>
      </c>
      <c r="O58" s="376">
        <v>27768.14</v>
      </c>
      <c r="AE58" s="359"/>
      <c r="AF58" s="359"/>
      <c r="AH58" s="330" t="s">
        <v>118</v>
      </c>
      <c r="AK58" s="359"/>
    </row>
    <row r="59" spans="1:38" customFormat="1" ht="15" x14ac:dyDescent="0.25">
      <c r="A59" s="378"/>
      <c r="B59" s="370"/>
      <c r="C59" s="368"/>
      <c r="D59" s="326" t="s">
        <v>55</v>
      </c>
      <c r="E59" s="326"/>
      <c r="F59" s="326"/>
      <c r="G59" s="371" t="s">
        <v>56</v>
      </c>
      <c r="H59" s="398">
        <v>122.5</v>
      </c>
      <c r="I59" s="374">
        <v>1.3225</v>
      </c>
      <c r="J59" s="379">
        <v>126.0651634</v>
      </c>
      <c r="K59" s="380"/>
      <c r="L59" s="372"/>
      <c r="M59" s="380"/>
      <c r="N59" s="372"/>
      <c r="O59" s="381"/>
      <c r="AE59" s="359"/>
      <c r="AF59" s="359"/>
      <c r="AI59" s="330" t="s">
        <v>55</v>
      </c>
      <c r="AK59" s="359"/>
    </row>
    <row r="60" spans="1:38" customFormat="1" ht="15" x14ac:dyDescent="0.25">
      <c r="A60" s="378"/>
      <c r="B60" s="370"/>
      <c r="C60" s="368"/>
      <c r="D60" s="326" t="s">
        <v>120</v>
      </c>
      <c r="E60" s="326"/>
      <c r="F60" s="326"/>
      <c r="G60" s="371" t="s">
        <v>56</v>
      </c>
      <c r="H60" s="375">
        <v>39.049999999999997</v>
      </c>
      <c r="I60" s="374">
        <v>1.4375</v>
      </c>
      <c r="J60" s="379">
        <v>43.680963900000002</v>
      </c>
      <c r="K60" s="380"/>
      <c r="L60" s="372"/>
      <c r="M60" s="380"/>
      <c r="N60" s="372"/>
      <c r="O60" s="381"/>
      <c r="AE60" s="359"/>
      <c r="AF60" s="359"/>
      <c r="AI60" s="330" t="s">
        <v>120</v>
      </c>
      <c r="AK60" s="359"/>
    </row>
    <row r="61" spans="1:38" customFormat="1" ht="15" x14ac:dyDescent="0.25">
      <c r="A61" s="382"/>
      <c r="B61" s="371"/>
      <c r="C61" s="368"/>
      <c r="D61" s="383" t="s">
        <v>57</v>
      </c>
      <c r="E61" s="383"/>
      <c r="F61" s="383"/>
      <c r="G61" s="384"/>
      <c r="H61" s="385"/>
      <c r="I61" s="385"/>
      <c r="J61" s="385"/>
      <c r="K61" s="386">
        <v>10809.46</v>
      </c>
      <c r="L61" s="385"/>
      <c r="M61" s="386">
        <v>12002.67</v>
      </c>
      <c r="N61" s="385"/>
      <c r="O61" s="387">
        <v>191071.85</v>
      </c>
      <c r="AE61" s="359"/>
      <c r="AF61" s="359"/>
      <c r="AJ61" s="330" t="s">
        <v>57</v>
      </c>
      <c r="AK61" s="359"/>
    </row>
    <row r="62" spans="1:38" customFormat="1" ht="15" x14ac:dyDescent="0.25">
      <c r="A62" s="378"/>
      <c r="B62" s="370"/>
      <c r="C62" s="368"/>
      <c r="D62" s="326" t="s">
        <v>58</v>
      </c>
      <c r="E62" s="326"/>
      <c r="F62" s="326"/>
      <c r="G62" s="371"/>
      <c r="H62" s="372"/>
      <c r="I62" s="372"/>
      <c r="J62" s="372"/>
      <c r="K62" s="380"/>
      <c r="L62" s="372"/>
      <c r="M62" s="373">
        <v>1640.11</v>
      </c>
      <c r="N62" s="372"/>
      <c r="O62" s="376">
        <v>73427.72</v>
      </c>
      <c r="AE62" s="359"/>
      <c r="AF62" s="359"/>
      <c r="AI62" s="330" t="s">
        <v>58</v>
      </c>
      <c r="AK62" s="359"/>
    </row>
    <row r="63" spans="1:38" customFormat="1" ht="45" x14ac:dyDescent="0.25">
      <c r="A63" s="378"/>
      <c r="B63" s="370"/>
      <c r="C63" s="368" t="s">
        <v>251</v>
      </c>
      <c r="D63" s="326" t="s">
        <v>252</v>
      </c>
      <c r="E63" s="326"/>
      <c r="F63" s="326"/>
      <c r="G63" s="371" t="s">
        <v>61</v>
      </c>
      <c r="H63" s="388">
        <v>109</v>
      </c>
      <c r="I63" s="372"/>
      <c r="J63" s="388">
        <v>109</v>
      </c>
      <c r="K63" s="380"/>
      <c r="L63" s="372"/>
      <c r="M63" s="373">
        <v>1787.72</v>
      </c>
      <c r="N63" s="372"/>
      <c r="O63" s="376">
        <v>80036.210000000006</v>
      </c>
      <c r="AE63" s="359"/>
      <c r="AF63" s="359"/>
      <c r="AI63" s="330" t="s">
        <v>252</v>
      </c>
      <c r="AK63" s="359"/>
    </row>
    <row r="64" spans="1:38" customFormat="1" ht="90" x14ac:dyDescent="0.25">
      <c r="A64" s="378"/>
      <c r="B64" s="370"/>
      <c r="C64" s="368" t="s">
        <v>253</v>
      </c>
      <c r="D64" s="326" t="s">
        <v>254</v>
      </c>
      <c r="E64" s="326"/>
      <c r="F64" s="326"/>
      <c r="G64" s="371" t="s">
        <v>61</v>
      </c>
      <c r="H64" s="388">
        <v>65</v>
      </c>
      <c r="I64" s="375">
        <v>0.85</v>
      </c>
      <c r="J64" s="375">
        <v>55.25</v>
      </c>
      <c r="K64" s="380"/>
      <c r="L64" s="372"/>
      <c r="M64" s="377">
        <v>906.16</v>
      </c>
      <c r="N64" s="372"/>
      <c r="O64" s="376">
        <v>40568.82</v>
      </c>
      <c r="AE64" s="359"/>
      <c r="AF64" s="359"/>
      <c r="AI64" s="330" t="s">
        <v>254</v>
      </c>
      <c r="AK64" s="359"/>
    </row>
    <row r="65" spans="1:41" customFormat="1" ht="15" x14ac:dyDescent="0.25">
      <c r="A65" s="366"/>
      <c r="B65" s="389"/>
      <c r="C65" s="390"/>
      <c r="D65" s="391" t="s">
        <v>64</v>
      </c>
      <c r="E65" s="391"/>
      <c r="F65" s="391"/>
      <c r="G65" s="361"/>
      <c r="H65" s="392"/>
      <c r="I65" s="392"/>
      <c r="J65" s="392"/>
      <c r="K65" s="393"/>
      <c r="L65" s="392"/>
      <c r="M65" s="394">
        <v>14696.55</v>
      </c>
      <c r="N65" s="385"/>
      <c r="O65" s="395">
        <v>311676.88</v>
      </c>
      <c r="AE65" s="359"/>
      <c r="AF65" s="359"/>
      <c r="AK65" s="359" t="s">
        <v>64</v>
      </c>
    </row>
    <row r="66" spans="1:41" customFormat="1" ht="56.25" x14ac:dyDescent="0.25">
      <c r="A66" s="360" t="s">
        <v>80</v>
      </c>
      <c r="B66" s="361" t="s">
        <v>80</v>
      </c>
      <c r="C66" s="362" t="s">
        <v>255</v>
      </c>
      <c r="D66" s="363" t="s">
        <v>256</v>
      </c>
      <c r="E66" s="363"/>
      <c r="F66" s="363"/>
      <c r="G66" s="361" t="s">
        <v>50</v>
      </c>
      <c r="H66" s="361">
        <v>66.92</v>
      </c>
      <c r="I66" s="361" t="s">
        <v>24</v>
      </c>
      <c r="J66" s="361" t="s">
        <v>267</v>
      </c>
      <c r="K66" s="364" t="s">
        <v>258</v>
      </c>
      <c r="L66" s="361" t="s">
        <v>259</v>
      </c>
      <c r="M66" s="364" t="s">
        <v>268</v>
      </c>
      <c r="N66" s="361" t="s">
        <v>84</v>
      </c>
      <c r="O66" s="365" t="s">
        <v>269</v>
      </c>
      <c r="AE66" s="359"/>
      <c r="AF66" s="359" t="s">
        <v>256</v>
      </c>
      <c r="AK66" s="359"/>
    </row>
    <row r="67" spans="1:41" customFormat="1" ht="15" x14ac:dyDescent="0.25">
      <c r="A67" s="396"/>
      <c r="B67" s="389"/>
      <c r="C67" s="390"/>
      <c r="D67" s="326" t="s">
        <v>262</v>
      </c>
      <c r="E67" s="326"/>
      <c r="F67" s="326"/>
      <c r="G67" s="326"/>
      <c r="H67" s="326"/>
      <c r="I67" s="326"/>
      <c r="J67" s="326"/>
      <c r="K67" s="326"/>
      <c r="L67" s="326"/>
      <c r="M67" s="326"/>
      <c r="N67" s="326"/>
      <c r="O67" s="397"/>
      <c r="AE67" s="359"/>
      <c r="AF67" s="359"/>
      <c r="AK67" s="359"/>
      <c r="AL67" s="330" t="s">
        <v>262</v>
      </c>
    </row>
    <row r="68" spans="1:41" customFormat="1" ht="15" x14ac:dyDescent="0.25">
      <c r="A68" s="366"/>
      <c r="B68" s="367"/>
      <c r="C68" s="368"/>
      <c r="D68" s="333" t="s">
        <v>263</v>
      </c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69"/>
      <c r="AE68" s="359"/>
      <c r="AF68" s="359"/>
      <c r="AG68" s="330" t="s">
        <v>263</v>
      </c>
      <c r="AK68" s="359"/>
    </row>
    <row r="69" spans="1:41" customFormat="1" ht="15" x14ac:dyDescent="0.25">
      <c r="A69" s="366"/>
      <c r="B69" s="389"/>
      <c r="C69" s="390"/>
      <c r="D69" s="391" t="s">
        <v>64</v>
      </c>
      <c r="E69" s="391"/>
      <c r="F69" s="391"/>
      <c r="G69" s="361"/>
      <c r="H69" s="392"/>
      <c r="I69" s="392"/>
      <c r="J69" s="392"/>
      <c r="K69" s="393"/>
      <c r="L69" s="392"/>
      <c r="M69" s="394">
        <v>33398.29</v>
      </c>
      <c r="N69" s="385"/>
      <c r="O69" s="395">
        <v>272530.05</v>
      </c>
      <c r="AE69" s="359"/>
      <c r="AF69" s="359"/>
      <c r="AK69" s="359" t="s">
        <v>64</v>
      </c>
    </row>
    <row r="70" spans="1:41" customFormat="1" ht="15" x14ac:dyDescent="0.25">
      <c r="A70" s="399"/>
      <c r="B70" s="331"/>
      <c r="C70" s="364"/>
      <c r="D70" s="391" t="s">
        <v>270</v>
      </c>
      <c r="E70" s="391"/>
      <c r="F70" s="391"/>
      <c r="G70" s="391"/>
      <c r="H70" s="391"/>
      <c r="I70" s="391"/>
      <c r="J70" s="391"/>
      <c r="K70" s="391"/>
      <c r="L70" s="391"/>
      <c r="M70" s="400">
        <v>133173.62</v>
      </c>
      <c r="N70" s="401"/>
      <c r="O70" s="402"/>
      <c r="AE70" s="359"/>
      <c r="AF70" s="359"/>
      <c r="AK70" s="359"/>
      <c r="AM70" s="359" t="s">
        <v>270</v>
      </c>
    </row>
    <row r="71" spans="1:41" customFormat="1" ht="15" x14ac:dyDescent="0.25">
      <c r="A71" s="399"/>
      <c r="B71" s="331"/>
      <c r="C71" s="364"/>
      <c r="D71" s="391" t="s">
        <v>137</v>
      </c>
      <c r="E71" s="391"/>
      <c r="F71" s="391"/>
      <c r="G71" s="391"/>
      <c r="H71" s="391"/>
      <c r="I71" s="391"/>
      <c r="J71" s="391"/>
      <c r="K71" s="391"/>
      <c r="L71" s="391"/>
      <c r="M71" s="403"/>
      <c r="N71" s="401"/>
      <c r="O71" s="402"/>
      <c r="AN71" s="359" t="s">
        <v>137</v>
      </c>
    </row>
    <row r="72" spans="1:41" customFormat="1" ht="15" x14ac:dyDescent="0.25">
      <c r="A72" s="366"/>
      <c r="B72" s="320"/>
      <c r="C72" s="368"/>
      <c r="D72" s="326" t="s">
        <v>89</v>
      </c>
      <c r="E72" s="326"/>
      <c r="F72" s="326"/>
      <c r="G72" s="326"/>
      <c r="H72" s="326"/>
      <c r="I72" s="326"/>
      <c r="J72" s="326"/>
      <c r="K72" s="326"/>
      <c r="L72" s="326"/>
      <c r="M72" s="404">
        <v>124183.87</v>
      </c>
      <c r="N72" s="405"/>
      <c r="O72" s="406">
        <v>1303010.25</v>
      </c>
      <c r="AN72" s="359"/>
      <c r="AO72" s="330" t="s">
        <v>89</v>
      </c>
    </row>
    <row r="73" spans="1:41" customFormat="1" ht="15" x14ac:dyDescent="0.25">
      <c r="A73" s="366"/>
      <c r="B73" s="320"/>
      <c r="C73" s="368"/>
      <c r="D73" s="326" t="s">
        <v>90</v>
      </c>
      <c r="E73" s="326"/>
      <c r="F73" s="326"/>
      <c r="G73" s="326"/>
      <c r="H73" s="326"/>
      <c r="I73" s="326"/>
      <c r="J73" s="326"/>
      <c r="K73" s="326"/>
      <c r="L73" s="326"/>
      <c r="M73" s="407"/>
      <c r="N73" s="405"/>
      <c r="O73" s="408"/>
      <c r="AN73" s="359"/>
      <c r="AO73" s="330" t="s">
        <v>90</v>
      </c>
    </row>
    <row r="74" spans="1:41" customFormat="1" ht="15" x14ac:dyDescent="0.25">
      <c r="A74" s="366"/>
      <c r="B74" s="320"/>
      <c r="C74" s="368"/>
      <c r="D74" s="326" t="s">
        <v>91</v>
      </c>
      <c r="E74" s="326"/>
      <c r="F74" s="326"/>
      <c r="G74" s="326"/>
      <c r="H74" s="326"/>
      <c r="I74" s="326"/>
      <c r="J74" s="326"/>
      <c r="K74" s="326"/>
      <c r="L74" s="326"/>
      <c r="M74" s="404">
        <v>3804.77</v>
      </c>
      <c r="N74" s="405"/>
      <c r="O74" s="406">
        <v>170339.55</v>
      </c>
      <c r="AN74" s="359"/>
      <c r="AO74" s="330" t="s">
        <v>91</v>
      </c>
    </row>
    <row r="75" spans="1:41" customFormat="1" ht="15" x14ac:dyDescent="0.25">
      <c r="A75" s="366"/>
      <c r="B75" s="320"/>
      <c r="C75" s="368"/>
      <c r="D75" s="326" t="s">
        <v>92</v>
      </c>
      <c r="E75" s="326"/>
      <c r="F75" s="326"/>
      <c r="G75" s="326"/>
      <c r="H75" s="326"/>
      <c r="I75" s="326"/>
      <c r="J75" s="326"/>
      <c r="K75" s="326"/>
      <c r="L75" s="326"/>
      <c r="M75" s="404">
        <v>29601.82</v>
      </c>
      <c r="N75" s="405"/>
      <c r="O75" s="406">
        <v>391928.09</v>
      </c>
      <c r="AN75" s="359"/>
      <c r="AO75" s="330" t="s">
        <v>92</v>
      </c>
    </row>
    <row r="76" spans="1:41" customFormat="1" ht="15" x14ac:dyDescent="0.25">
      <c r="A76" s="366"/>
      <c r="B76" s="320"/>
      <c r="C76" s="368"/>
      <c r="D76" s="326" t="s">
        <v>134</v>
      </c>
      <c r="E76" s="326"/>
      <c r="F76" s="326"/>
      <c r="G76" s="326"/>
      <c r="H76" s="326"/>
      <c r="I76" s="326"/>
      <c r="J76" s="326"/>
      <c r="K76" s="326"/>
      <c r="L76" s="326"/>
      <c r="M76" s="404">
        <v>1668.44</v>
      </c>
      <c r="N76" s="405"/>
      <c r="O76" s="406">
        <v>74696.05</v>
      </c>
      <c r="AN76" s="359"/>
      <c r="AO76" s="330" t="s">
        <v>134</v>
      </c>
    </row>
    <row r="77" spans="1:41" customFormat="1" ht="15" x14ac:dyDescent="0.25">
      <c r="A77" s="366"/>
      <c r="B77" s="320"/>
      <c r="C77" s="368"/>
      <c r="D77" s="326" t="s">
        <v>93</v>
      </c>
      <c r="E77" s="326"/>
      <c r="F77" s="326"/>
      <c r="G77" s="326"/>
      <c r="H77" s="326"/>
      <c r="I77" s="326"/>
      <c r="J77" s="326"/>
      <c r="K77" s="326"/>
      <c r="L77" s="326"/>
      <c r="M77" s="404">
        <v>90777.279999999999</v>
      </c>
      <c r="N77" s="405"/>
      <c r="O77" s="406">
        <v>740742.61</v>
      </c>
      <c r="AN77" s="359"/>
      <c r="AO77" s="330" t="s">
        <v>93</v>
      </c>
    </row>
    <row r="78" spans="1:41" customFormat="1" ht="15" x14ac:dyDescent="0.25">
      <c r="A78" s="366"/>
      <c r="B78" s="320"/>
      <c r="C78" s="368"/>
      <c r="D78" s="326" t="s">
        <v>95</v>
      </c>
      <c r="E78" s="326"/>
      <c r="F78" s="326"/>
      <c r="G78" s="326"/>
      <c r="H78" s="326"/>
      <c r="I78" s="326"/>
      <c r="J78" s="326"/>
      <c r="K78" s="326"/>
      <c r="L78" s="326"/>
      <c r="M78" s="404">
        <v>133173.62</v>
      </c>
      <c r="N78" s="405"/>
      <c r="O78" s="406">
        <v>1705481.22</v>
      </c>
      <c r="AN78" s="359"/>
      <c r="AO78" s="330" t="s">
        <v>95</v>
      </c>
    </row>
    <row r="79" spans="1:41" customFormat="1" ht="15" x14ac:dyDescent="0.25">
      <c r="A79" s="366"/>
      <c r="B79" s="320"/>
      <c r="C79" s="368"/>
      <c r="D79" s="326" t="s">
        <v>90</v>
      </c>
      <c r="E79" s="326"/>
      <c r="F79" s="326"/>
      <c r="G79" s="326"/>
      <c r="H79" s="326"/>
      <c r="I79" s="326"/>
      <c r="J79" s="326"/>
      <c r="K79" s="326"/>
      <c r="L79" s="326"/>
      <c r="M79" s="407"/>
      <c r="N79" s="405"/>
      <c r="O79" s="408"/>
      <c r="AN79" s="359"/>
      <c r="AO79" s="330" t="s">
        <v>90</v>
      </c>
    </row>
    <row r="80" spans="1:41" customFormat="1" ht="15" x14ac:dyDescent="0.25">
      <c r="A80" s="366"/>
      <c r="B80" s="320"/>
      <c r="C80" s="368"/>
      <c r="D80" s="326" t="s">
        <v>271</v>
      </c>
      <c r="E80" s="326"/>
      <c r="F80" s="326"/>
      <c r="G80" s="326"/>
      <c r="H80" s="326"/>
      <c r="I80" s="326"/>
      <c r="J80" s="326"/>
      <c r="K80" s="326"/>
      <c r="L80" s="326"/>
      <c r="M80" s="404">
        <v>3804.77</v>
      </c>
      <c r="N80" s="405"/>
      <c r="O80" s="406">
        <v>170339.55</v>
      </c>
      <c r="AN80" s="359"/>
      <c r="AO80" s="330" t="s">
        <v>271</v>
      </c>
    </row>
    <row r="81" spans="1:43" customFormat="1" ht="15" x14ac:dyDescent="0.25">
      <c r="A81" s="366"/>
      <c r="B81" s="320"/>
      <c r="C81" s="368"/>
      <c r="D81" s="326" t="s">
        <v>272</v>
      </c>
      <c r="E81" s="326"/>
      <c r="F81" s="326"/>
      <c r="G81" s="326"/>
      <c r="H81" s="326"/>
      <c r="I81" s="326"/>
      <c r="J81" s="326"/>
      <c r="K81" s="326"/>
      <c r="L81" s="326"/>
      <c r="M81" s="404">
        <v>29601.82</v>
      </c>
      <c r="N81" s="405"/>
      <c r="O81" s="406">
        <v>391928.09</v>
      </c>
      <c r="AN81" s="359"/>
      <c r="AO81" s="330" t="s">
        <v>272</v>
      </c>
    </row>
    <row r="82" spans="1:43" customFormat="1" ht="15" x14ac:dyDescent="0.25">
      <c r="A82" s="366"/>
      <c r="B82" s="320"/>
      <c r="C82" s="368"/>
      <c r="D82" s="326" t="s">
        <v>273</v>
      </c>
      <c r="E82" s="326"/>
      <c r="F82" s="326"/>
      <c r="G82" s="326"/>
      <c r="H82" s="326"/>
      <c r="I82" s="326"/>
      <c r="J82" s="326"/>
      <c r="K82" s="326"/>
      <c r="L82" s="326"/>
      <c r="M82" s="404">
        <v>1668.44</v>
      </c>
      <c r="N82" s="405"/>
      <c r="O82" s="406">
        <v>74696.05</v>
      </c>
      <c r="AN82" s="359"/>
      <c r="AO82" s="330" t="s">
        <v>273</v>
      </c>
    </row>
    <row r="83" spans="1:43" customFormat="1" ht="15" x14ac:dyDescent="0.25">
      <c r="A83" s="366"/>
      <c r="B83" s="320"/>
      <c r="C83" s="368"/>
      <c r="D83" s="326" t="s">
        <v>274</v>
      </c>
      <c r="E83" s="326"/>
      <c r="F83" s="326"/>
      <c r="G83" s="326"/>
      <c r="H83" s="326"/>
      <c r="I83" s="326"/>
      <c r="J83" s="326"/>
      <c r="K83" s="326"/>
      <c r="L83" s="326"/>
      <c r="M83" s="404">
        <v>90777.279999999999</v>
      </c>
      <c r="N83" s="405"/>
      <c r="O83" s="406">
        <v>740742.61</v>
      </c>
      <c r="AN83" s="359"/>
      <c r="AO83" s="330" t="s">
        <v>274</v>
      </c>
    </row>
    <row r="84" spans="1:43" customFormat="1" ht="15" x14ac:dyDescent="0.25">
      <c r="A84" s="366"/>
      <c r="B84" s="320"/>
      <c r="C84" s="368"/>
      <c r="D84" s="326" t="s">
        <v>275</v>
      </c>
      <c r="E84" s="326"/>
      <c r="F84" s="326"/>
      <c r="G84" s="326"/>
      <c r="H84" s="326"/>
      <c r="I84" s="326"/>
      <c r="J84" s="326"/>
      <c r="K84" s="326"/>
      <c r="L84" s="326"/>
      <c r="M84" s="404">
        <v>5965.8</v>
      </c>
      <c r="N84" s="405"/>
      <c r="O84" s="406">
        <v>267088.8</v>
      </c>
      <c r="AN84" s="359"/>
      <c r="AO84" s="330" t="s">
        <v>275</v>
      </c>
    </row>
    <row r="85" spans="1:43" customFormat="1" ht="15" x14ac:dyDescent="0.25">
      <c r="A85" s="366"/>
      <c r="B85" s="320"/>
      <c r="C85" s="368"/>
      <c r="D85" s="326" t="s">
        <v>276</v>
      </c>
      <c r="E85" s="326"/>
      <c r="F85" s="326"/>
      <c r="G85" s="326"/>
      <c r="H85" s="326"/>
      <c r="I85" s="326"/>
      <c r="J85" s="326"/>
      <c r="K85" s="326"/>
      <c r="L85" s="326"/>
      <c r="M85" s="404">
        <v>3023.95</v>
      </c>
      <c r="N85" s="405"/>
      <c r="O85" s="406">
        <v>135382.17000000001</v>
      </c>
      <c r="AN85" s="359"/>
      <c r="AO85" s="330" t="s">
        <v>276</v>
      </c>
    </row>
    <row r="86" spans="1:43" customFormat="1" ht="15" x14ac:dyDescent="0.25">
      <c r="A86" s="366"/>
      <c r="B86" s="320"/>
      <c r="C86" s="368"/>
      <c r="D86" s="326" t="s">
        <v>105</v>
      </c>
      <c r="E86" s="326"/>
      <c r="F86" s="326"/>
      <c r="G86" s="326"/>
      <c r="H86" s="326"/>
      <c r="I86" s="326"/>
      <c r="J86" s="326"/>
      <c r="K86" s="326"/>
      <c r="L86" s="326"/>
      <c r="M86" s="404">
        <v>5473.21</v>
      </c>
      <c r="N86" s="405"/>
      <c r="O86" s="406">
        <v>245035.6</v>
      </c>
      <c r="AN86" s="359"/>
      <c r="AO86" s="330" t="s">
        <v>105</v>
      </c>
    </row>
    <row r="87" spans="1:43" customFormat="1" ht="15" x14ac:dyDescent="0.25">
      <c r="A87" s="366"/>
      <c r="B87" s="320"/>
      <c r="C87" s="368"/>
      <c r="D87" s="326" t="s">
        <v>106</v>
      </c>
      <c r="E87" s="326"/>
      <c r="F87" s="326"/>
      <c r="G87" s="326"/>
      <c r="H87" s="326"/>
      <c r="I87" s="326"/>
      <c r="J87" s="326"/>
      <c r="K87" s="326"/>
      <c r="L87" s="326"/>
      <c r="M87" s="404">
        <v>5965.8</v>
      </c>
      <c r="N87" s="405"/>
      <c r="O87" s="406">
        <v>267088.8</v>
      </c>
      <c r="AN87" s="359"/>
      <c r="AO87" s="330" t="s">
        <v>106</v>
      </c>
    </row>
    <row r="88" spans="1:43" customFormat="1" ht="15" x14ac:dyDescent="0.25">
      <c r="A88" s="366"/>
      <c r="B88" s="320"/>
      <c r="C88" s="368"/>
      <c r="D88" s="326" t="s">
        <v>107</v>
      </c>
      <c r="E88" s="326"/>
      <c r="F88" s="326"/>
      <c r="G88" s="326"/>
      <c r="H88" s="326"/>
      <c r="I88" s="326"/>
      <c r="J88" s="326"/>
      <c r="K88" s="326"/>
      <c r="L88" s="326"/>
      <c r="M88" s="404">
        <v>3023.95</v>
      </c>
      <c r="N88" s="405"/>
      <c r="O88" s="406">
        <v>135382.17000000001</v>
      </c>
      <c r="AN88" s="359"/>
      <c r="AO88" s="330" t="s">
        <v>107</v>
      </c>
    </row>
    <row r="89" spans="1:43" customFormat="1" ht="15" x14ac:dyDescent="0.25">
      <c r="A89" s="366"/>
      <c r="B89" s="320"/>
      <c r="C89" s="368"/>
      <c r="D89" s="326" t="s">
        <v>277</v>
      </c>
      <c r="E89" s="326"/>
      <c r="F89" s="326"/>
      <c r="G89" s="326"/>
      <c r="H89" s="326"/>
      <c r="I89" s="326"/>
      <c r="J89" s="326"/>
      <c r="K89" s="326"/>
      <c r="L89" s="326"/>
      <c r="M89" s="404">
        <v>10920.24</v>
      </c>
      <c r="N89" s="405"/>
      <c r="O89" s="406">
        <v>139849.46</v>
      </c>
      <c r="AN89" s="359"/>
      <c r="AO89" s="330" t="s">
        <v>277</v>
      </c>
    </row>
    <row r="90" spans="1:43" customFormat="1" ht="15" x14ac:dyDescent="0.25">
      <c r="A90" s="366"/>
      <c r="B90" s="320"/>
      <c r="C90" s="409"/>
      <c r="D90" s="410" t="s">
        <v>138</v>
      </c>
      <c r="E90" s="410"/>
      <c r="F90" s="410"/>
      <c r="G90" s="410"/>
      <c r="H90" s="410"/>
      <c r="I90" s="410"/>
      <c r="J90" s="410"/>
      <c r="K90" s="410"/>
      <c r="L90" s="410"/>
      <c r="M90" s="411">
        <v>144093.85999999999</v>
      </c>
      <c r="N90" s="412"/>
      <c r="O90" s="413">
        <v>1845330.68</v>
      </c>
      <c r="AN90" s="359"/>
      <c r="AP90" s="359" t="s">
        <v>138</v>
      </c>
    </row>
    <row r="91" spans="1:43" customFormat="1" ht="15" x14ac:dyDescent="0.25">
      <c r="A91" s="366"/>
      <c r="B91" s="320"/>
      <c r="C91" s="368"/>
      <c r="D91" s="326" t="s">
        <v>278</v>
      </c>
      <c r="E91" s="326"/>
      <c r="F91" s="326"/>
      <c r="G91" s="326"/>
      <c r="H91" s="326"/>
      <c r="I91" s="326"/>
      <c r="J91" s="326"/>
      <c r="K91" s="326"/>
      <c r="L91" s="326"/>
      <c r="M91" s="404">
        <v>3458.25</v>
      </c>
      <c r="N91" s="405"/>
      <c r="O91" s="406">
        <v>44287.94</v>
      </c>
      <c r="AN91" s="359"/>
      <c r="AO91" s="330" t="s">
        <v>278</v>
      </c>
      <c r="AP91" s="359"/>
    </row>
    <row r="92" spans="1:43" customFormat="1" ht="15" x14ac:dyDescent="0.25">
      <c r="A92" s="366"/>
      <c r="B92" s="320"/>
      <c r="C92" s="409"/>
      <c r="D92" s="410" t="s">
        <v>138</v>
      </c>
      <c r="E92" s="410"/>
      <c r="F92" s="410"/>
      <c r="G92" s="410"/>
      <c r="H92" s="410"/>
      <c r="I92" s="410"/>
      <c r="J92" s="410"/>
      <c r="K92" s="410"/>
      <c r="L92" s="410"/>
      <c r="M92" s="411">
        <v>147552.10999999999</v>
      </c>
      <c r="N92" s="412"/>
      <c r="O92" s="413">
        <v>1889618.62</v>
      </c>
      <c r="AN92" s="359"/>
      <c r="AP92" s="359" t="s">
        <v>138</v>
      </c>
    </row>
    <row r="93" spans="1:43" customFormat="1" ht="15" x14ac:dyDescent="0.25">
      <c r="A93" s="366"/>
      <c r="B93" s="320"/>
      <c r="C93" s="368"/>
      <c r="D93" s="326" t="s">
        <v>279</v>
      </c>
      <c r="E93" s="326"/>
      <c r="F93" s="326"/>
      <c r="G93" s="326"/>
      <c r="H93" s="326"/>
      <c r="I93" s="326"/>
      <c r="J93" s="326"/>
      <c r="K93" s="326"/>
      <c r="L93" s="326"/>
      <c r="M93" s="404">
        <v>7584.18</v>
      </c>
      <c r="N93" s="405"/>
      <c r="O93" s="406">
        <v>97126.399999999994</v>
      </c>
      <c r="AN93" s="359"/>
      <c r="AO93" s="330" t="s">
        <v>279</v>
      </c>
      <c r="AP93" s="359"/>
    </row>
    <row r="94" spans="1:43" customFormat="1" ht="17.25" customHeight="1" x14ac:dyDescent="0.25">
      <c r="A94" s="366"/>
      <c r="B94" s="320"/>
      <c r="C94" s="409"/>
      <c r="D94" s="410" t="s">
        <v>280</v>
      </c>
      <c r="E94" s="410"/>
      <c r="F94" s="410"/>
      <c r="G94" s="410"/>
      <c r="H94" s="410"/>
      <c r="I94" s="410"/>
      <c r="J94" s="410"/>
      <c r="K94" s="410"/>
      <c r="L94" s="410"/>
      <c r="M94" s="411">
        <v>155136.29</v>
      </c>
      <c r="N94" s="412"/>
      <c r="O94" s="413">
        <v>1986745.02</v>
      </c>
      <c r="AN94" s="359"/>
      <c r="AP94" s="359" t="s">
        <v>280</v>
      </c>
    </row>
    <row r="95" spans="1:43" customFormat="1" ht="18.75" customHeight="1" x14ac:dyDescent="0.25">
      <c r="A95" s="366"/>
      <c r="B95" s="320"/>
      <c r="C95" s="409"/>
      <c r="D95" s="410" t="s">
        <v>140</v>
      </c>
      <c r="E95" s="410"/>
      <c r="F95" s="410"/>
      <c r="G95" s="410"/>
      <c r="H95" s="410"/>
      <c r="I95" s="410"/>
      <c r="J95" s="410"/>
      <c r="K95" s="410"/>
      <c r="L95" s="410"/>
      <c r="M95" s="411">
        <v>155136.29</v>
      </c>
      <c r="N95" s="412"/>
      <c r="O95" s="413">
        <v>1986745.02</v>
      </c>
      <c r="AN95" s="359"/>
      <c r="AP95" s="359"/>
      <c r="AQ95" s="359" t="s">
        <v>140</v>
      </c>
    </row>
    <row r="96" spans="1:43" customFormat="1" ht="29.25" customHeight="1" x14ac:dyDescent="0.25">
      <c r="A96" s="331"/>
      <c r="B96" s="331"/>
      <c r="C96" s="331"/>
      <c r="D96" s="331"/>
      <c r="E96" s="331"/>
      <c r="F96" s="331"/>
      <c r="G96" s="331"/>
      <c r="H96" s="331"/>
      <c r="I96" s="331"/>
      <c r="J96" s="331"/>
      <c r="K96" s="331"/>
      <c r="L96" s="331"/>
      <c r="M96" s="331"/>
      <c r="N96" s="331"/>
      <c r="O96" s="331"/>
    </row>
    <row r="97" spans="1:52" s="233" customFormat="1" ht="15" x14ac:dyDescent="0.25">
      <c r="A97" s="218"/>
      <c r="B97" s="231" t="s">
        <v>141</v>
      </c>
      <c r="C97" s="281" t="s">
        <v>236</v>
      </c>
      <c r="D97" s="281"/>
      <c r="E97" s="281"/>
      <c r="F97" s="281"/>
      <c r="G97" s="281"/>
      <c r="H97" s="281"/>
      <c r="I97" s="282" t="s">
        <v>237</v>
      </c>
      <c r="J97" s="282"/>
      <c r="K97" s="282"/>
      <c r="L97" s="282"/>
      <c r="M97" s="282"/>
      <c r="N97" s="282"/>
      <c r="O97" s="218"/>
      <c r="P97" s="218"/>
      <c r="Q97" s="218"/>
      <c r="R97" s="218"/>
      <c r="S97" s="218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 t="s">
        <v>5</v>
      </c>
      <c r="AX97" s="232" t="s">
        <v>142</v>
      </c>
      <c r="AY97" s="232"/>
      <c r="AZ97" s="232"/>
    </row>
    <row r="98" spans="1:52" s="234" customFormat="1" ht="30.75" customHeight="1" x14ac:dyDescent="0.25">
      <c r="B98" s="231"/>
      <c r="C98" s="280" t="s">
        <v>143</v>
      </c>
      <c r="D98" s="280"/>
      <c r="E98" s="280"/>
      <c r="F98" s="280"/>
      <c r="G98" s="280"/>
      <c r="H98" s="280"/>
      <c r="I98" s="280"/>
      <c r="J98" s="280"/>
      <c r="K98" s="280"/>
      <c r="L98" s="280"/>
      <c r="M98" s="280"/>
      <c r="N98" s="280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</row>
    <row r="99" spans="1:52" s="233" customFormat="1" ht="15" x14ac:dyDescent="0.25">
      <c r="A99" s="218"/>
      <c r="B99" s="231" t="s">
        <v>144</v>
      </c>
      <c r="C99" s="281" t="s">
        <v>238</v>
      </c>
      <c r="D99" s="281"/>
      <c r="E99" s="281"/>
      <c r="F99" s="281"/>
      <c r="G99" s="281"/>
      <c r="H99" s="281"/>
      <c r="I99" s="282" t="s">
        <v>239</v>
      </c>
      <c r="J99" s="282"/>
      <c r="K99" s="282"/>
      <c r="L99" s="282"/>
      <c r="M99" s="282"/>
      <c r="N99" s="282"/>
      <c r="O99" s="218"/>
      <c r="P99" s="218"/>
      <c r="Q99" s="218"/>
      <c r="R99" s="218"/>
      <c r="S99" s="218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 t="s">
        <v>5</v>
      </c>
      <c r="AZ99" s="232" t="s">
        <v>142</v>
      </c>
    </row>
    <row r="100" spans="1:52" s="234" customFormat="1" ht="18.75" customHeight="1" x14ac:dyDescent="0.25">
      <c r="B100" s="236"/>
      <c r="C100" s="280" t="s">
        <v>143</v>
      </c>
      <c r="D100" s="280"/>
      <c r="E100" s="280"/>
      <c r="F100" s="280"/>
      <c r="G100" s="280"/>
      <c r="H100" s="280"/>
      <c r="I100" s="280"/>
      <c r="J100" s="280"/>
      <c r="K100" s="280"/>
      <c r="L100" s="280"/>
      <c r="M100" s="280"/>
      <c r="N100" s="280"/>
      <c r="O100" s="236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</row>
    <row r="101" spans="1:52" customFormat="1" ht="15" x14ac:dyDescent="0.25">
      <c r="A101" s="320"/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</row>
    <row r="102" spans="1:52" customFormat="1" ht="15" x14ac:dyDescent="0.25">
      <c r="A102" s="320"/>
      <c r="B102" s="320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</row>
    <row r="103" spans="1:52" customFormat="1" ht="15" x14ac:dyDescent="0.25">
      <c r="A103" s="320"/>
      <c r="B103" s="320"/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</row>
    <row r="104" spans="1:52" customFormat="1" ht="15" x14ac:dyDescent="0.25">
      <c r="A104" s="320"/>
      <c r="B104" s="320"/>
    </row>
  </sheetData>
  <mergeCells count="102">
    <mergeCell ref="C100:N100"/>
    <mergeCell ref="M15:O15"/>
    <mergeCell ref="M16:O16"/>
    <mergeCell ref="M17:O17"/>
    <mergeCell ref="M18:O18"/>
    <mergeCell ref="M19:O19"/>
    <mergeCell ref="D94:L94"/>
    <mergeCell ref="D95:L95"/>
    <mergeCell ref="C97:H97"/>
    <mergeCell ref="I97:N97"/>
    <mergeCell ref="C98:N98"/>
    <mergeCell ref="C99:H99"/>
    <mergeCell ref="I99:N99"/>
    <mergeCell ref="D88:L88"/>
    <mergeCell ref="D89:L89"/>
    <mergeCell ref="D90:L90"/>
    <mergeCell ref="D91:L91"/>
    <mergeCell ref="D92:L92"/>
    <mergeCell ref="D93:L93"/>
    <mergeCell ref="D82:L82"/>
    <mergeCell ref="D83:L83"/>
    <mergeCell ref="D84:L84"/>
    <mergeCell ref="D85:L85"/>
    <mergeCell ref="D86:L86"/>
    <mergeCell ref="D87:L87"/>
    <mergeCell ref="D76:L76"/>
    <mergeCell ref="D77:L77"/>
    <mergeCell ref="D78:L78"/>
    <mergeCell ref="D79:L79"/>
    <mergeCell ref="D80:L80"/>
    <mergeCell ref="D81:L81"/>
    <mergeCell ref="D70:L70"/>
    <mergeCell ref="D71:L71"/>
    <mergeCell ref="D72:L72"/>
    <mergeCell ref="D73:L73"/>
    <mergeCell ref="D74:L74"/>
    <mergeCell ref="D75:L75"/>
    <mergeCell ref="D64:F64"/>
    <mergeCell ref="D65:F65"/>
    <mergeCell ref="D66:F66"/>
    <mergeCell ref="D67:O67"/>
    <mergeCell ref="D68:O68"/>
    <mergeCell ref="D69:F69"/>
    <mergeCell ref="D58:F58"/>
    <mergeCell ref="D59:F59"/>
    <mergeCell ref="D60:F60"/>
    <mergeCell ref="D61:F61"/>
    <mergeCell ref="D62:F62"/>
    <mergeCell ref="D63:F63"/>
    <mergeCell ref="D52:F52"/>
    <mergeCell ref="D53:F53"/>
    <mergeCell ref="D54:O54"/>
    <mergeCell ref="D55:O55"/>
    <mergeCell ref="D56:F56"/>
    <mergeCell ref="D57:F57"/>
    <mergeCell ref="D46:F46"/>
    <mergeCell ref="D47:F47"/>
    <mergeCell ref="D48:F48"/>
    <mergeCell ref="D49:F49"/>
    <mergeCell ref="D50:O50"/>
    <mergeCell ref="D51:O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O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15" sqref="A15:XFD19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97" t="s">
        <v>0</v>
      </c>
      <c r="N2" s="298"/>
      <c r="O2" s="299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297" t="s">
        <v>2</v>
      </c>
      <c r="N3" s="298"/>
      <c r="O3" s="299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300"/>
      <c r="N4" s="301"/>
      <c r="O4" s="302"/>
    </row>
    <row r="5" spans="1:29" s="218" customFormat="1" ht="12.6" customHeight="1" x14ac:dyDescent="0.25">
      <c r="A5" s="220" t="s">
        <v>3</v>
      </c>
      <c r="B5" s="217"/>
      <c r="C5" s="303"/>
      <c r="D5" s="303"/>
      <c r="E5" s="303"/>
      <c r="F5" s="303"/>
      <c r="G5" s="303"/>
      <c r="H5" s="303"/>
      <c r="I5" s="303"/>
      <c r="J5" s="303"/>
      <c r="K5" s="303"/>
      <c r="L5" s="219" t="s">
        <v>4</v>
      </c>
      <c r="M5" s="304"/>
      <c r="N5" s="305"/>
      <c r="O5" s="306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300"/>
      <c r="N6" s="301"/>
      <c r="O6" s="302"/>
    </row>
    <row r="7" spans="1:29" s="218" customFormat="1" ht="14.45" customHeight="1" x14ac:dyDescent="0.25">
      <c r="A7" s="220" t="s">
        <v>7</v>
      </c>
      <c r="B7" s="217"/>
      <c r="C7" s="217"/>
      <c r="D7" s="303" t="s">
        <v>151</v>
      </c>
      <c r="E7" s="303"/>
      <c r="F7" s="303"/>
      <c r="G7" s="303"/>
      <c r="H7" s="303"/>
      <c r="I7" s="303"/>
      <c r="J7" s="303"/>
      <c r="K7" s="303"/>
      <c r="L7" s="219" t="s">
        <v>4</v>
      </c>
      <c r="M7" s="304" t="s">
        <v>227</v>
      </c>
      <c r="N7" s="305"/>
      <c r="O7" s="306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300"/>
      <c r="N8" s="301"/>
      <c r="O8" s="302"/>
    </row>
    <row r="9" spans="1:29" s="218" customFormat="1" ht="15" x14ac:dyDescent="0.25">
      <c r="A9" s="220" t="s">
        <v>8</v>
      </c>
      <c r="B9" s="217"/>
      <c r="C9" s="217"/>
      <c r="D9" s="303" t="s">
        <v>153</v>
      </c>
      <c r="E9" s="303"/>
      <c r="F9" s="303"/>
      <c r="G9" s="303"/>
      <c r="H9" s="303"/>
      <c r="I9" s="303"/>
      <c r="J9" s="303"/>
      <c r="K9" s="303"/>
      <c r="L9" s="219" t="s">
        <v>4</v>
      </c>
      <c r="M9" s="304" t="s">
        <v>229</v>
      </c>
      <c r="N9" s="305"/>
      <c r="O9" s="306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300"/>
      <c r="N10" s="301"/>
      <c r="O10" s="302"/>
    </row>
    <row r="11" spans="1:29" s="218" customFormat="1" ht="24" customHeight="1" x14ac:dyDescent="0.25">
      <c r="A11" s="220" t="s">
        <v>9</v>
      </c>
      <c r="B11" s="217"/>
      <c r="C11" s="313" t="s">
        <v>157</v>
      </c>
      <c r="D11" s="313"/>
      <c r="E11" s="313"/>
      <c r="F11" s="313"/>
      <c r="G11" s="313"/>
      <c r="H11" s="313"/>
      <c r="I11" s="313"/>
      <c r="J11" s="313"/>
      <c r="K11" s="313"/>
      <c r="L11" s="217"/>
      <c r="M11" s="304"/>
      <c r="N11" s="305"/>
      <c r="O11" s="306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300"/>
      <c r="N12" s="301"/>
      <c r="O12" s="302"/>
    </row>
    <row r="13" spans="1:29" s="218" customFormat="1" ht="15" x14ac:dyDescent="0.25">
      <c r="A13" s="220" t="s">
        <v>11</v>
      </c>
      <c r="B13" s="217"/>
      <c r="C13" s="313" t="s">
        <v>231</v>
      </c>
      <c r="D13" s="313"/>
      <c r="E13" s="313"/>
      <c r="F13" s="313"/>
      <c r="G13" s="313"/>
      <c r="H13" s="313"/>
      <c r="I13" s="313"/>
      <c r="J13" s="313"/>
      <c r="K13" s="313"/>
      <c r="L13" s="217"/>
      <c r="M13" s="304"/>
      <c r="N13" s="305"/>
      <c r="O13" s="306"/>
      <c r="AA13" s="221" t="s">
        <v>232</v>
      </c>
    </row>
    <row r="14" spans="1:29" s="218" customFormat="1" ht="15" x14ac:dyDescent="0.25">
      <c r="A14" s="217"/>
      <c r="B14" s="217"/>
      <c r="C14" s="222"/>
      <c r="D14" s="222"/>
      <c r="E14" s="222"/>
      <c r="F14" s="223" t="s">
        <v>12</v>
      </c>
      <c r="G14" s="222"/>
      <c r="H14" s="222"/>
      <c r="I14" s="222"/>
      <c r="J14" s="222"/>
      <c r="K14" s="222"/>
      <c r="L14" s="219" t="s">
        <v>13</v>
      </c>
      <c r="M14" s="297"/>
      <c r="N14" s="298"/>
      <c r="O14" s="299"/>
    </row>
    <row r="15" spans="1:29" s="218" customFormat="1" ht="11.25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9" t="s">
        <v>14</v>
      </c>
      <c r="L15" s="224" t="s">
        <v>15</v>
      </c>
      <c r="M15" s="307" t="s">
        <v>162</v>
      </c>
      <c r="N15" s="308"/>
      <c r="O15" s="309"/>
      <c r="AB15" s="221" t="s">
        <v>5</v>
      </c>
    </row>
    <row r="16" spans="1:29" s="218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4" t="s">
        <v>16</v>
      </c>
      <c r="M16" s="310" t="s">
        <v>233</v>
      </c>
      <c r="N16" s="311"/>
      <c r="O16" s="312"/>
      <c r="AC16" s="221" t="s">
        <v>5</v>
      </c>
    </row>
    <row r="17" spans="1:29" s="218" customFormat="1" ht="11.2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 t="s">
        <v>163</v>
      </c>
      <c r="K17" s="219"/>
      <c r="L17" s="224" t="s">
        <v>15</v>
      </c>
      <c r="M17" s="310" t="s">
        <v>125</v>
      </c>
      <c r="N17" s="311"/>
      <c r="O17" s="312"/>
      <c r="AB17" s="221" t="s">
        <v>5</v>
      </c>
    </row>
    <row r="18" spans="1:29" s="218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4" t="s">
        <v>16</v>
      </c>
      <c r="M18" s="310" t="s">
        <v>234</v>
      </c>
      <c r="N18" s="311"/>
      <c r="O18" s="312"/>
      <c r="AC18" s="221" t="s">
        <v>5</v>
      </c>
    </row>
    <row r="19" spans="1:29" s="218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297"/>
      <c r="N19" s="298"/>
      <c r="O19" s="299"/>
    </row>
    <row r="20" spans="1:29" s="218" customFormat="1" ht="15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6"/>
      <c r="L20" s="227"/>
      <c r="M20" s="227"/>
      <c r="N20" s="227"/>
      <c r="O20" s="217"/>
    </row>
    <row r="21" spans="1:29" s="218" customFormat="1" ht="11.2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6"/>
      <c r="L21" s="314" t="s">
        <v>18</v>
      </c>
      <c r="M21" s="314" t="s">
        <v>19</v>
      </c>
      <c r="N21" s="315" t="s">
        <v>20</v>
      </c>
      <c r="O21" s="315"/>
    </row>
    <row r="22" spans="1:29" s="218" customFormat="1" ht="15" x14ac:dyDescent="0.25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6"/>
      <c r="L22" s="314"/>
      <c r="M22" s="314"/>
      <c r="N22" s="228" t="s">
        <v>21</v>
      </c>
      <c r="O22" s="228" t="s">
        <v>22</v>
      </c>
    </row>
    <row r="23" spans="1:29" s="218" customFormat="1" ht="15" x14ac:dyDescent="0.25">
      <c r="A23" s="225"/>
      <c r="B23" s="225"/>
      <c r="C23" s="225"/>
      <c r="D23" s="225"/>
      <c r="E23" s="225"/>
      <c r="F23" s="225"/>
      <c r="G23" s="225"/>
      <c r="H23" s="229" t="s">
        <v>23</v>
      </c>
      <c r="I23" s="225"/>
      <c r="J23" s="225"/>
      <c r="K23" s="226"/>
      <c r="L23" s="224" t="s">
        <v>24</v>
      </c>
      <c r="M23" s="230">
        <f>O23</f>
        <v>45308</v>
      </c>
      <c r="N23" s="230">
        <v>45278</v>
      </c>
      <c r="O23" s="230">
        <v>45308</v>
      </c>
    </row>
    <row r="24" spans="1:29" s="218" customFormat="1" ht="15" x14ac:dyDescent="0.25">
      <c r="A24" s="225"/>
      <c r="B24" s="225"/>
      <c r="C24" s="225"/>
      <c r="D24" s="225"/>
      <c r="E24" s="225"/>
      <c r="F24" s="225"/>
      <c r="G24" s="225"/>
      <c r="H24" s="229" t="s">
        <v>25</v>
      </c>
      <c r="I24" s="225"/>
      <c r="J24" s="225"/>
      <c r="K24" s="226"/>
      <c r="L24" s="227"/>
      <c r="M24" s="227"/>
      <c r="N24" s="227"/>
      <c r="O24" s="217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235</v>
      </c>
      <c r="I25" s="225"/>
      <c r="J25" s="225"/>
      <c r="K25" s="226"/>
      <c r="L25" s="227"/>
      <c r="M25" s="227"/>
      <c r="N25" s="227"/>
      <c r="O25" s="217"/>
    </row>
    <row r="26" spans="1:29" s="218" customFormat="1" ht="9.75" customHeight="1" x14ac:dyDescent="0.2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6"/>
      <c r="L26" s="227"/>
      <c r="M26" s="227"/>
      <c r="N26" s="227"/>
      <c r="O26" s="217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295" t="s">
        <v>33</v>
      </c>
      <c r="B31" s="295"/>
      <c r="C31" s="296" t="s">
        <v>34</v>
      </c>
      <c r="D31" s="296" t="s">
        <v>35</v>
      </c>
      <c r="E31" s="296"/>
      <c r="F31" s="296"/>
      <c r="G31" s="296" t="s">
        <v>36</v>
      </c>
      <c r="H31" s="296" t="s">
        <v>37</v>
      </c>
      <c r="I31" s="296"/>
      <c r="J31" s="296"/>
      <c r="K31" s="296" t="s">
        <v>38</v>
      </c>
      <c r="L31" s="296"/>
      <c r="M31" s="296"/>
      <c r="N31" s="296" t="s">
        <v>39</v>
      </c>
      <c r="O31" s="296" t="s">
        <v>40</v>
      </c>
    </row>
    <row r="32" spans="1:29" customFormat="1" ht="20.25" customHeight="1" x14ac:dyDescent="0.25">
      <c r="A32" s="295"/>
      <c r="B32" s="295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</row>
    <row r="33" spans="1:37" customFormat="1" ht="49.5" customHeight="1" x14ac:dyDescent="0.25">
      <c r="A33" s="20" t="s">
        <v>41</v>
      </c>
      <c r="B33" s="20" t="s">
        <v>42</v>
      </c>
      <c r="C33" s="296"/>
      <c r="D33" s="296"/>
      <c r="E33" s="296"/>
      <c r="F33" s="296"/>
      <c r="G33" s="296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296"/>
      <c r="O33" s="296"/>
    </row>
    <row r="34" spans="1:37" customFormat="1" ht="15" x14ac:dyDescent="0.25">
      <c r="A34" s="7">
        <v>1</v>
      </c>
      <c r="B34" s="7">
        <v>2</v>
      </c>
      <c r="C34" s="7">
        <v>3</v>
      </c>
      <c r="D34" s="295">
        <v>4</v>
      </c>
      <c r="E34" s="295"/>
      <c r="F34" s="295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290" t="s">
        <v>47</v>
      </c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91"/>
      <c r="N35" s="291"/>
      <c r="O35" s="292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286" t="s">
        <v>49</v>
      </c>
      <c r="E36" s="286"/>
      <c r="F36" s="286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284" t="s">
        <v>52</v>
      </c>
      <c r="E37" s="284"/>
      <c r="F37" s="284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284" t="s">
        <v>54</v>
      </c>
      <c r="E38" s="284"/>
      <c r="F38" s="284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284" t="s">
        <v>55</v>
      </c>
      <c r="E39" s="284"/>
      <c r="F39" s="284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289" t="s">
        <v>57</v>
      </c>
      <c r="E40" s="289"/>
      <c r="F40" s="289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284" t="s">
        <v>58</v>
      </c>
      <c r="E41" s="284"/>
      <c r="F41" s="284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284" t="s">
        <v>60</v>
      </c>
      <c r="E42" s="284"/>
      <c r="F42" s="284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284" t="s">
        <v>63</v>
      </c>
      <c r="E43" s="284"/>
      <c r="F43" s="284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285" t="s">
        <v>64</v>
      </c>
      <c r="E44" s="285"/>
      <c r="F44" s="285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286" t="s">
        <v>66</v>
      </c>
      <c r="E45" s="286"/>
      <c r="F45" s="286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285" t="s">
        <v>64</v>
      </c>
      <c r="E46" s="285"/>
      <c r="F46" s="285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286" t="s">
        <v>75</v>
      </c>
      <c r="E47" s="286"/>
      <c r="F47" s="286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285" t="s">
        <v>64</v>
      </c>
      <c r="E48" s="285"/>
      <c r="F48" s="285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7" t="s">
        <v>80</v>
      </c>
      <c r="B49" s="238" t="s">
        <v>80</v>
      </c>
      <c r="C49" s="239" t="s">
        <v>145</v>
      </c>
      <c r="D49" s="287" t="s">
        <v>81</v>
      </c>
      <c r="E49" s="287"/>
      <c r="F49" s="287"/>
      <c r="G49" s="238" t="s">
        <v>50</v>
      </c>
      <c r="H49" s="238">
        <v>107.6</v>
      </c>
      <c r="I49" s="238" t="s">
        <v>24</v>
      </c>
      <c r="J49" s="238" t="s">
        <v>51</v>
      </c>
      <c r="K49" s="240" t="s">
        <v>82</v>
      </c>
      <c r="L49" s="238"/>
      <c r="M49" s="240" t="s">
        <v>83</v>
      </c>
      <c r="N49" s="238" t="s">
        <v>84</v>
      </c>
      <c r="O49" s="241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284" t="s">
        <v>86</v>
      </c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8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284" t="s">
        <v>87</v>
      </c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8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285" t="s">
        <v>64</v>
      </c>
      <c r="E52" s="285"/>
      <c r="F52" s="285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285" t="s">
        <v>88</v>
      </c>
      <c r="E53" s="285"/>
      <c r="F53" s="285"/>
      <c r="G53" s="285"/>
      <c r="H53" s="285"/>
      <c r="I53" s="285"/>
      <c r="J53" s="285"/>
      <c r="K53" s="285"/>
      <c r="L53" s="285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284" t="s">
        <v>89</v>
      </c>
      <c r="E54" s="284"/>
      <c r="F54" s="284"/>
      <c r="G54" s="284"/>
      <c r="H54" s="284"/>
      <c r="I54" s="284"/>
      <c r="J54" s="284"/>
      <c r="K54" s="284"/>
      <c r="L54" s="284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284" t="s">
        <v>90</v>
      </c>
      <c r="E55" s="284"/>
      <c r="F55" s="284"/>
      <c r="G55" s="284"/>
      <c r="H55" s="284"/>
      <c r="I55" s="284"/>
      <c r="J55" s="284"/>
      <c r="K55" s="284"/>
      <c r="L55" s="284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284" t="s">
        <v>91</v>
      </c>
      <c r="E56" s="284"/>
      <c r="F56" s="284"/>
      <c r="G56" s="284"/>
      <c r="H56" s="284"/>
      <c r="I56" s="284"/>
      <c r="J56" s="284"/>
      <c r="K56" s="284"/>
      <c r="L56" s="284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284" t="s">
        <v>92</v>
      </c>
      <c r="E57" s="284"/>
      <c r="F57" s="284"/>
      <c r="G57" s="284"/>
      <c r="H57" s="284"/>
      <c r="I57" s="284"/>
      <c r="J57" s="284"/>
      <c r="K57" s="284"/>
      <c r="L57" s="284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284" t="s">
        <v>93</v>
      </c>
      <c r="E58" s="284"/>
      <c r="F58" s="284"/>
      <c r="G58" s="284"/>
      <c r="H58" s="284"/>
      <c r="I58" s="284"/>
      <c r="J58" s="284"/>
      <c r="K58" s="284"/>
      <c r="L58" s="284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284" t="s">
        <v>94</v>
      </c>
      <c r="E59" s="284"/>
      <c r="F59" s="284"/>
      <c r="G59" s="284"/>
      <c r="H59" s="284"/>
      <c r="I59" s="284"/>
      <c r="J59" s="284"/>
      <c r="K59" s="284"/>
      <c r="L59" s="284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284" t="s">
        <v>95</v>
      </c>
      <c r="E60" s="284"/>
      <c r="F60" s="284"/>
      <c r="G60" s="284"/>
      <c r="H60" s="284"/>
      <c r="I60" s="284"/>
      <c r="J60" s="284"/>
      <c r="K60" s="284"/>
      <c r="L60" s="284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284" t="s">
        <v>96</v>
      </c>
      <c r="E61" s="284"/>
      <c r="F61" s="284"/>
      <c r="G61" s="284"/>
      <c r="H61" s="284"/>
      <c r="I61" s="284"/>
      <c r="J61" s="284"/>
      <c r="K61" s="284"/>
      <c r="L61" s="284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284" t="s">
        <v>97</v>
      </c>
      <c r="E62" s="284"/>
      <c r="F62" s="284"/>
      <c r="G62" s="284"/>
      <c r="H62" s="284"/>
      <c r="I62" s="284"/>
      <c r="J62" s="284"/>
      <c r="K62" s="284"/>
      <c r="L62" s="284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284" t="s">
        <v>98</v>
      </c>
      <c r="E63" s="284"/>
      <c r="F63" s="284"/>
      <c r="G63" s="284"/>
      <c r="H63" s="284"/>
      <c r="I63" s="284"/>
      <c r="J63" s="284"/>
      <c r="K63" s="284"/>
      <c r="L63" s="284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284" t="s">
        <v>99</v>
      </c>
      <c r="E64" s="284"/>
      <c r="F64" s="284"/>
      <c r="G64" s="284"/>
      <c r="H64" s="284"/>
      <c r="I64" s="284"/>
      <c r="J64" s="284"/>
      <c r="K64" s="284"/>
      <c r="L64" s="284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284" t="s">
        <v>100</v>
      </c>
      <c r="E65" s="284"/>
      <c r="F65" s="284"/>
      <c r="G65" s="284"/>
      <c r="H65" s="284"/>
      <c r="I65" s="284"/>
      <c r="J65" s="284"/>
      <c r="K65" s="284"/>
      <c r="L65" s="284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284" t="s">
        <v>101</v>
      </c>
      <c r="E66" s="284"/>
      <c r="F66" s="284"/>
      <c r="G66" s="284"/>
      <c r="H66" s="284"/>
      <c r="I66" s="284"/>
      <c r="J66" s="284"/>
      <c r="K66" s="284"/>
      <c r="L66" s="284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284" t="s">
        <v>102</v>
      </c>
      <c r="E67" s="284"/>
      <c r="F67" s="284"/>
      <c r="G67" s="284"/>
      <c r="H67" s="284"/>
      <c r="I67" s="284"/>
      <c r="J67" s="284"/>
      <c r="K67" s="284"/>
      <c r="L67" s="284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284" t="s">
        <v>103</v>
      </c>
      <c r="E68" s="284"/>
      <c r="F68" s="284"/>
      <c r="G68" s="284"/>
      <c r="H68" s="284"/>
      <c r="I68" s="284"/>
      <c r="J68" s="284"/>
      <c r="K68" s="284"/>
      <c r="L68" s="284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284" t="s">
        <v>104</v>
      </c>
      <c r="E69" s="284"/>
      <c r="F69" s="284"/>
      <c r="G69" s="284"/>
      <c r="H69" s="284"/>
      <c r="I69" s="284"/>
      <c r="J69" s="284"/>
      <c r="K69" s="284"/>
      <c r="L69" s="284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284" t="s">
        <v>105</v>
      </c>
      <c r="E70" s="284"/>
      <c r="F70" s="284"/>
      <c r="G70" s="284"/>
      <c r="H70" s="284"/>
      <c r="I70" s="284"/>
      <c r="J70" s="284"/>
      <c r="K70" s="284"/>
      <c r="L70" s="284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284" t="s">
        <v>106</v>
      </c>
      <c r="E71" s="284"/>
      <c r="F71" s="284"/>
      <c r="G71" s="284"/>
      <c r="H71" s="284"/>
      <c r="I71" s="284"/>
      <c r="J71" s="284"/>
      <c r="K71" s="284"/>
      <c r="L71" s="284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284" t="s">
        <v>107</v>
      </c>
      <c r="E72" s="284"/>
      <c r="F72" s="284"/>
      <c r="G72" s="284"/>
      <c r="H72" s="284"/>
      <c r="I72" s="284"/>
      <c r="J72" s="284"/>
      <c r="K72" s="284"/>
      <c r="L72" s="284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283" t="s">
        <v>108</v>
      </c>
      <c r="E73" s="283"/>
      <c r="F73" s="283"/>
      <c r="G73" s="283"/>
      <c r="H73" s="283"/>
      <c r="I73" s="283"/>
      <c r="J73" s="283"/>
      <c r="K73" s="283"/>
      <c r="L73" s="283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290" t="s">
        <v>109</v>
      </c>
      <c r="B74" s="291"/>
      <c r="C74" s="291"/>
      <c r="D74" s="291"/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2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286" t="s">
        <v>112</v>
      </c>
      <c r="E75" s="286"/>
      <c r="F75" s="286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284" t="s">
        <v>115</v>
      </c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8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293" t="s">
        <v>117</v>
      </c>
      <c r="E77" s="293"/>
      <c r="F77" s="293"/>
      <c r="G77" s="293"/>
      <c r="H77" s="293"/>
      <c r="I77" s="293"/>
      <c r="J77" s="293"/>
      <c r="K77" s="293"/>
      <c r="L77" s="293"/>
      <c r="M77" s="293"/>
      <c r="N77" s="293"/>
      <c r="O77" s="294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284" t="s">
        <v>52</v>
      </c>
      <c r="E78" s="284"/>
      <c r="F78" s="284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284" t="s">
        <v>54</v>
      </c>
      <c r="E79" s="284"/>
      <c r="F79" s="284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284" t="s">
        <v>118</v>
      </c>
      <c r="E80" s="284"/>
      <c r="F80" s="284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284" t="s">
        <v>119</v>
      </c>
      <c r="E81" s="284"/>
      <c r="F81" s="284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284" t="s">
        <v>55</v>
      </c>
      <c r="E82" s="284"/>
      <c r="F82" s="284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284" t="s">
        <v>120</v>
      </c>
      <c r="E83" s="284"/>
      <c r="F83" s="284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289" t="s">
        <v>57</v>
      </c>
      <c r="E84" s="289"/>
      <c r="F84" s="289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284" t="s">
        <v>58</v>
      </c>
      <c r="E85" s="284"/>
      <c r="F85" s="284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284" t="s">
        <v>122</v>
      </c>
      <c r="E86" s="284"/>
      <c r="F86" s="284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284" t="s">
        <v>124</v>
      </c>
      <c r="E87" s="284"/>
      <c r="F87" s="284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285" t="s">
        <v>64</v>
      </c>
      <c r="E88" s="285"/>
      <c r="F88" s="285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286" t="s">
        <v>75</v>
      </c>
      <c r="E89" s="286"/>
      <c r="F89" s="286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285" t="s">
        <v>64</v>
      </c>
      <c r="E90" s="285"/>
      <c r="F90" s="285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7" t="s">
        <v>129</v>
      </c>
      <c r="B91" s="238" t="s">
        <v>129</v>
      </c>
      <c r="C91" s="239" t="s">
        <v>145</v>
      </c>
      <c r="D91" s="287" t="s">
        <v>130</v>
      </c>
      <c r="E91" s="287"/>
      <c r="F91" s="287"/>
      <c r="G91" s="238" t="s">
        <v>50</v>
      </c>
      <c r="H91" s="238">
        <v>418.5</v>
      </c>
      <c r="I91" s="238" t="s">
        <v>24</v>
      </c>
      <c r="J91" s="238" t="s">
        <v>126</v>
      </c>
      <c r="K91" s="240" t="s">
        <v>82</v>
      </c>
      <c r="L91" s="238"/>
      <c r="M91" s="240" t="s">
        <v>131</v>
      </c>
      <c r="N91" s="238" t="s">
        <v>84</v>
      </c>
      <c r="O91" s="241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284" t="s">
        <v>86</v>
      </c>
      <c r="E92" s="284"/>
      <c r="F92" s="284"/>
      <c r="G92" s="284"/>
      <c r="H92" s="284"/>
      <c r="I92" s="284"/>
      <c r="J92" s="284"/>
      <c r="K92" s="284"/>
      <c r="L92" s="284"/>
      <c r="M92" s="284"/>
      <c r="N92" s="284"/>
      <c r="O92" s="288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284" t="s">
        <v>87</v>
      </c>
      <c r="E93" s="284"/>
      <c r="F93" s="284"/>
      <c r="G93" s="284"/>
      <c r="H93" s="284"/>
      <c r="I93" s="284"/>
      <c r="J93" s="284"/>
      <c r="K93" s="284"/>
      <c r="L93" s="284"/>
      <c r="M93" s="284"/>
      <c r="N93" s="284"/>
      <c r="O93" s="288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285" t="s">
        <v>64</v>
      </c>
      <c r="E94" s="285"/>
      <c r="F94" s="285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285" t="s">
        <v>133</v>
      </c>
      <c r="E95" s="285"/>
      <c r="F95" s="285"/>
      <c r="G95" s="285"/>
      <c r="H95" s="285"/>
      <c r="I95" s="285"/>
      <c r="J95" s="285"/>
      <c r="K95" s="285"/>
      <c r="L95" s="285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284" t="s">
        <v>89</v>
      </c>
      <c r="E96" s="284"/>
      <c r="F96" s="284"/>
      <c r="G96" s="284"/>
      <c r="H96" s="284"/>
      <c r="I96" s="284"/>
      <c r="J96" s="284"/>
      <c r="K96" s="284"/>
      <c r="L96" s="284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284" t="s">
        <v>90</v>
      </c>
      <c r="E97" s="284"/>
      <c r="F97" s="284"/>
      <c r="G97" s="284"/>
      <c r="H97" s="284"/>
      <c r="I97" s="284"/>
      <c r="J97" s="284"/>
      <c r="K97" s="284"/>
      <c r="L97" s="284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284" t="s">
        <v>91</v>
      </c>
      <c r="E98" s="284"/>
      <c r="F98" s="284"/>
      <c r="G98" s="284"/>
      <c r="H98" s="284"/>
      <c r="I98" s="284"/>
      <c r="J98" s="284"/>
      <c r="K98" s="284"/>
      <c r="L98" s="284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284" t="s">
        <v>92</v>
      </c>
      <c r="E99" s="284"/>
      <c r="F99" s="284"/>
      <c r="G99" s="284"/>
      <c r="H99" s="284"/>
      <c r="I99" s="284"/>
      <c r="J99" s="284"/>
      <c r="K99" s="284"/>
      <c r="L99" s="284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284" t="s">
        <v>134</v>
      </c>
      <c r="E100" s="284"/>
      <c r="F100" s="284"/>
      <c r="G100" s="284"/>
      <c r="H100" s="284"/>
      <c r="I100" s="284"/>
      <c r="J100" s="284"/>
      <c r="K100" s="284"/>
      <c r="L100" s="284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284" t="s">
        <v>93</v>
      </c>
      <c r="E101" s="284"/>
      <c r="F101" s="284"/>
      <c r="G101" s="284"/>
      <c r="H101" s="284"/>
      <c r="I101" s="284"/>
      <c r="J101" s="284"/>
      <c r="K101" s="284"/>
      <c r="L101" s="284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284" t="s">
        <v>94</v>
      </c>
      <c r="E102" s="284"/>
      <c r="F102" s="284"/>
      <c r="G102" s="284"/>
      <c r="H102" s="284"/>
      <c r="I102" s="284"/>
      <c r="J102" s="284"/>
      <c r="K102" s="284"/>
      <c r="L102" s="284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284" t="s">
        <v>95</v>
      </c>
      <c r="E103" s="284"/>
      <c r="F103" s="284"/>
      <c r="G103" s="284"/>
      <c r="H103" s="284"/>
      <c r="I103" s="284"/>
      <c r="J103" s="284"/>
      <c r="K103" s="284"/>
      <c r="L103" s="284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284" t="s">
        <v>96</v>
      </c>
      <c r="E104" s="284"/>
      <c r="F104" s="284"/>
      <c r="G104" s="284"/>
      <c r="H104" s="284"/>
      <c r="I104" s="284"/>
      <c r="J104" s="284"/>
      <c r="K104" s="284"/>
      <c r="L104" s="284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284" t="s">
        <v>97</v>
      </c>
      <c r="E105" s="284"/>
      <c r="F105" s="284"/>
      <c r="G105" s="284"/>
      <c r="H105" s="284"/>
      <c r="I105" s="284"/>
      <c r="J105" s="284"/>
      <c r="K105" s="284"/>
      <c r="L105" s="284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284" t="s">
        <v>98</v>
      </c>
      <c r="E106" s="284"/>
      <c r="F106" s="284"/>
      <c r="G106" s="284"/>
      <c r="H106" s="284"/>
      <c r="I106" s="284"/>
      <c r="J106" s="284"/>
      <c r="K106" s="284"/>
      <c r="L106" s="284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284" t="s">
        <v>99</v>
      </c>
      <c r="E107" s="284"/>
      <c r="F107" s="284"/>
      <c r="G107" s="284"/>
      <c r="H107" s="284"/>
      <c r="I107" s="284"/>
      <c r="J107" s="284"/>
      <c r="K107" s="284"/>
      <c r="L107" s="284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284" t="s">
        <v>135</v>
      </c>
      <c r="E108" s="284"/>
      <c r="F108" s="284"/>
      <c r="G108" s="284"/>
      <c r="H108" s="284"/>
      <c r="I108" s="284"/>
      <c r="J108" s="284"/>
      <c r="K108" s="284"/>
      <c r="L108" s="284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284" t="s">
        <v>100</v>
      </c>
      <c r="E109" s="284"/>
      <c r="F109" s="284"/>
      <c r="G109" s="284"/>
      <c r="H109" s="284"/>
      <c r="I109" s="284"/>
      <c r="J109" s="284"/>
      <c r="K109" s="284"/>
      <c r="L109" s="284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284" t="s">
        <v>101</v>
      </c>
      <c r="E110" s="284"/>
      <c r="F110" s="284"/>
      <c r="G110" s="284"/>
      <c r="H110" s="284"/>
      <c r="I110" s="284"/>
      <c r="J110" s="284"/>
      <c r="K110" s="284"/>
      <c r="L110" s="284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284" t="s">
        <v>102</v>
      </c>
      <c r="E111" s="284"/>
      <c r="F111" s="284"/>
      <c r="G111" s="284"/>
      <c r="H111" s="284"/>
      <c r="I111" s="284"/>
      <c r="J111" s="284"/>
      <c r="K111" s="284"/>
      <c r="L111" s="284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284" t="s">
        <v>104</v>
      </c>
      <c r="E112" s="284"/>
      <c r="F112" s="284"/>
      <c r="G112" s="284"/>
      <c r="H112" s="284"/>
      <c r="I112" s="284"/>
      <c r="J112" s="284"/>
      <c r="K112" s="284"/>
      <c r="L112" s="284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284" t="s">
        <v>105</v>
      </c>
      <c r="E113" s="284"/>
      <c r="F113" s="284"/>
      <c r="G113" s="284"/>
      <c r="H113" s="284"/>
      <c r="I113" s="284"/>
      <c r="J113" s="284"/>
      <c r="K113" s="284"/>
      <c r="L113" s="284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284" t="s">
        <v>106</v>
      </c>
      <c r="E114" s="284"/>
      <c r="F114" s="284"/>
      <c r="G114" s="284"/>
      <c r="H114" s="284"/>
      <c r="I114" s="284"/>
      <c r="J114" s="284"/>
      <c r="K114" s="284"/>
      <c r="L114" s="284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284" t="s">
        <v>107</v>
      </c>
      <c r="E115" s="284"/>
      <c r="F115" s="284"/>
      <c r="G115" s="284"/>
      <c r="H115" s="284"/>
      <c r="I115" s="284"/>
      <c r="J115" s="284"/>
      <c r="K115" s="284"/>
      <c r="L115" s="284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283" t="s">
        <v>136</v>
      </c>
      <c r="E116" s="283"/>
      <c r="F116" s="283"/>
      <c r="G116" s="283"/>
      <c r="H116" s="283"/>
      <c r="I116" s="283"/>
      <c r="J116" s="283"/>
      <c r="K116" s="283"/>
      <c r="L116" s="283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285" t="s">
        <v>137</v>
      </c>
      <c r="E117" s="285"/>
      <c r="F117" s="285"/>
      <c r="G117" s="285"/>
      <c r="H117" s="285"/>
      <c r="I117" s="285"/>
      <c r="J117" s="285"/>
      <c r="K117" s="285"/>
      <c r="L117" s="285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284" t="s">
        <v>89</v>
      </c>
      <c r="E118" s="284"/>
      <c r="F118" s="284"/>
      <c r="G118" s="284"/>
      <c r="H118" s="284"/>
      <c r="I118" s="284"/>
      <c r="J118" s="284"/>
      <c r="K118" s="284"/>
      <c r="L118" s="284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284" t="s">
        <v>90</v>
      </c>
      <c r="E119" s="284"/>
      <c r="F119" s="284"/>
      <c r="G119" s="284"/>
      <c r="H119" s="284"/>
      <c r="I119" s="284"/>
      <c r="J119" s="284"/>
      <c r="K119" s="284"/>
      <c r="L119" s="284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284" t="s">
        <v>91</v>
      </c>
      <c r="E120" s="284"/>
      <c r="F120" s="284"/>
      <c r="G120" s="284"/>
      <c r="H120" s="284"/>
      <c r="I120" s="284"/>
      <c r="J120" s="284"/>
      <c r="K120" s="284"/>
      <c r="L120" s="284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284" t="s">
        <v>92</v>
      </c>
      <c r="E121" s="284"/>
      <c r="F121" s="284"/>
      <c r="G121" s="284"/>
      <c r="H121" s="284"/>
      <c r="I121" s="284"/>
      <c r="J121" s="284"/>
      <c r="K121" s="284"/>
      <c r="L121" s="284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284" t="s">
        <v>134</v>
      </c>
      <c r="E122" s="284"/>
      <c r="F122" s="284"/>
      <c r="G122" s="284"/>
      <c r="H122" s="284"/>
      <c r="I122" s="284"/>
      <c r="J122" s="284"/>
      <c r="K122" s="284"/>
      <c r="L122" s="284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284" t="s">
        <v>93</v>
      </c>
      <c r="E123" s="284"/>
      <c r="F123" s="284"/>
      <c r="G123" s="284"/>
      <c r="H123" s="284"/>
      <c r="I123" s="284"/>
      <c r="J123" s="284"/>
      <c r="K123" s="284"/>
      <c r="L123" s="284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284" t="s">
        <v>94</v>
      </c>
      <c r="E124" s="284"/>
      <c r="F124" s="284"/>
      <c r="G124" s="284"/>
      <c r="H124" s="284"/>
      <c r="I124" s="284"/>
      <c r="J124" s="284"/>
      <c r="K124" s="284"/>
      <c r="L124" s="284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284" t="s">
        <v>95</v>
      </c>
      <c r="E125" s="284"/>
      <c r="F125" s="284"/>
      <c r="G125" s="284"/>
      <c r="H125" s="284"/>
      <c r="I125" s="284"/>
      <c r="J125" s="284"/>
      <c r="K125" s="284"/>
      <c r="L125" s="284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284" t="s">
        <v>96</v>
      </c>
      <c r="E126" s="284"/>
      <c r="F126" s="284"/>
      <c r="G126" s="284"/>
      <c r="H126" s="284"/>
      <c r="I126" s="284"/>
      <c r="J126" s="284"/>
      <c r="K126" s="284"/>
      <c r="L126" s="284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284" t="s">
        <v>97</v>
      </c>
      <c r="E127" s="284"/>
      <c r="F127" s="284"/>
      <c r="G127" s="284"/>
      <c r="H127" s="284"/>
      <c r="I127" s="284"/>
      <c r="J127" s="284"/>
      <c r="K127" s="284"/>
      <c r="L127" s="284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284" t="s">
        <v>98</v>
      </c>
      <c r="E128" s="284"/>
      <c r="F128" s="284"/>
      <c r="G128" s="284"/>
      <c r="H128" s="284"/>
      <c r="I128" s="284"/>
      <c r="J128" s="284"/>
      <c r="K128" s="284"/>
      <c r="L128" s="284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284" t="s">
        <v>99</v>
      </c>
      <c r="E129" s="284"/>
      <c r="F129" s="284"/>
      <c r="G129" s="284"/>
      <c r="H129" s="284"/>
      <c r="I129" s="284"/>
      <c r="J129" s="284"/>
      <c r="K129" s="284"/>
      <c r="L129" s="284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284" t="s">
        <v>135</v>
      </c>
      <c r="E130" s="284"/>
      <c r="F130" s="284"/>
      <c r="G130" s="284"/>
      <c r="H130" s="284"/>
      <c r="I130" s="284"/>
      <c r="J130" s="284"/>
      <c r="K130" s="284"/>
      <c r="L130" s="284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284" t="s">
        <v>100</v>
      </c>
      <c r="E131" s="284"/>
      <c r="F131" s="284"/>
      <c r="G131" s="284"/>
      <c r="H131" s="284"/>
      <c r="I131" s="284"/>
      <c r="J131" s="284"/>
      <c r="K131" s="284"/>
      <c r="L131" s="284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284" t="s">
        <v>101</v>
      </c>
      <c r="E132" s="284"/>
      <c r="F132" s="284"/>
      <c r="G132" s="284"/>
      <c r="H132" s="284"/>
      <c r="I132" s="284"/>
      <c r="J132" s="284"/>
      <c r="K132" s="284"/>
      <c r="L132" s="284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284" t="s">
        <v>102</v>
      </c>
      <c r="E133" s="284"/>
      <c r="F133" s="284"/>
      <c r="G133" s="284"/>
      <c r="H133" s="284"/>
      <c r="I133" s="284"/>
      <c r="J133" s="284"/>
      <c r="K133" s="284"/>
      <c r="L133" s="284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284" t="s">
        <v>103</v>
      </c>
      <c r="E134" s="284"/>
      <c r="F134" s="284"/>
      <c r="G134" s="284"/>
      <c r="H134" s="284"/>
      <c r="I134" s="284"/>
      <c r="J134" s="284"/>
      <c r="K134" s="284"/>
      <c r="L134" s="284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284" t="s">
        <v>104</v>
      </c>
      <c r="E135" s="284"/>
      <c r="F135" s="284"/>
      <c r="G135" s="284"/>
      <c r="H135" s="284"/>
      <c r="I135" s="284"/>
      <c r="J135" s="284"/>
      <c r="K135" s="284"/>
      <c r="L135" s="284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284" t="s">
        <v>105</v>
      </c>
      <c r="E136" s="284"/>
      <c r="F136" s="284"/>
      <c r="G136" s="284"/>
      <c r="H136" s="284"/>
      <c r="I136" s="284"/>
      <c r="J136" s="284"/>
      <c r="K136" s="284"/>
      <c r="L136" s="284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284" t="s">
        <v>106</v>
      </c>
      <c r="E137" s="284"/>
      <c r="F137" s="284"/>
      <c r="G137" s="284"/>
      <c r="H137" s="284"/>
      <c r="I137" s="284"/>
      <c r="J137" s="284"/>
      <c r="K137" s="284"/>
      <c r="L137" s="284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284" t="s">
        <v>107</v>
      </c>
      <c r="E138" s="284"/>
      <c r="F138" s="284"/>
      <c r="G138" s="284"/>
      <c r="H138" s="284"/>
      <c r="I138" s="284"/>
      <c r="J138" s="284"/>
      <c r="K138" s="284"/>
      <c r="L138" s="284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283" t="s">
        <v>138</v>
      </c>
      <c r="E139" s="283"/>
      <c r="F139" s="283"/>
      <c r="G139" s="283"/>
      <c r="H139" s="283"/>
      <c r="I139" s="283"/>
      <c r="J139" s="283"/>
      <c r="K139" s="283"/>
      <c r="L139" s="283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284" t="s">
        <v>139</v>
      </c>
      <c r="E140" s="284"/>
      <c r="F140" s="284"/>
      <c r="G140" s="284"/>
      <c r="H140" s="284"/>
      <c r="I140" s="284"/>
      <c r="J140" s="284"/>
      <c r="K140" s="284"/>
      <c r="L140" s="284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283" t="s">
        <v>140</v>
      </c>
      <c r="E141" s="283"/>
      <c r="F141" s="283"/>
      <c r="G141" s="283"/>
      <c r="H141" s="283"/>
      <c r="I141" s="283"/>
      <c r="J141" s="283"/>
      <c r="K141" s="283"/>
      <c r="L141" s="283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3" customFormat="1" ht="15" x14ac:dyDescent="0.25">
      <c r="A143" s="218"/>
      <c r="B143" s="231" t="s">
        <v>141</v>
      </c>
      <c r="C143" s="281" t="s">
        <v>236</v>
      </c>
      <c r="D143" s="281"/>
      <c r="E143" s="281"/>
      <c r="F143" s="281"/>
      <c r="G143" s="281"/>
      <c r="H143" s="281"/>
      <c r="I143" s="282" t="s">
        <v>237</v>
      </c>
      <c r="J143" s="282"/>
      <c r="K143" s="282"/>
      <c r="L143" s="282"/>
      <c r="M143" s="282"/>
      <c r="N143" s="282"/>
      <c r="O143" s="218"/>
      <c r="P143" s="218"/>
      <c r="Q143" s="218"/>
      <c r="R143" s="218"/>
      <c r="S143" s="218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 t="s">
        <v>5</v>
      </c>
      <c r="AX143" s="232" t="s">
        <v>142</v>
      </c>
      <c r="AY143" s="232"/>
      <c r="AZ143" s="232"/>
    </row>
    <row r="144" spans="1:52" s="234" customFormat="1" ht="30.75" customHeight="1" x14ac:dyDescent="0.25">
      <c r="B144" s="231"/>
      <c r="C144" s="280" t="s">
        <v>143</v>
      </c>
      <c r="D144" s="280"/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</row>
    <row r="145" spans="1:52" s="233" customFormat="1" ht="15" x14ac:dyDescent="0.25">
      <c r="A145" s="218"/>
      <c r="B145" s="231" t="s">
        <v>144</v>
      </c>
      <c r="C145" s="281" t="s">
        <v>238</v>
      </c>
      <c r="D145" s="281"/>
      <c r="E145" s="281"/>
      <c r="F145" s="281"/>
      <c r="G145" s="281"/>
      <c r="H145" s="281"/>
      <c r="I145" s="282" t="s">
        <v>239</v>
      </c>
      <c r="J145" s="282"/>
      <c r="K145" s="282"/>
      <c r="L145" s="282"/>
      <c r="M145" s="282"/>
      <c r="N145" s="282"/>
      <c r="O145" s="218"/>
      <c r="P145" s="218"/>
      <c r="Q145" s="218"/>
      <c r="R145" s="218"/>
      <c r="S145" s="218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 t="s">
        <v>5</v>
      </c>
      <c r="AZ145" s="232" t="s">
        <v>142</v>
      </c>
    </row>
    <row r="146" spans="1:52" s="234" customFormat="1" ht="18.75" customHeight="1" x14ac:dyDescent="0.25">
      <c r="B146" s="236"/>
      <c r="C146" s="280" t="s">
        <v>143</v>
      </c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36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КС3</vt:lpstr>
      <vt:lpstr>кс-2 послеосадоч.ремонт</vt:lpstr>
      <vt:lpstr>кс-2 корр объемы</vt:lpstr>
      <vt:lpstr>'кс-2 корр объемы'!Заголовки_для_печати</vt:lpstr>
      <vt:lpstr>'кс-2 послеосадоч.ремонт'!Заголовки_для_печати</vt:lpstr>
      <vt:lpstr>'кс-2 послеосадоч.ремонт'!Область_печати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2024-08-05T16:14:34Z</dcterms:modified>
</cp:coreProperties>
</file>