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ик-Шелл_кс-2,3 под 0,83 — с прайсами\"/>
    </mc:Choice>
  </mc:AlternateContent>
  <xr:revisionPtr revIDLastSave="0" documentId="13_ncr:1_{D411E71A-4B90-45F2-8017-D68CEF3BEEA5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Вырубка кустарников_согл (1" sheetId="1" r:id="rId1"/>
  </sheets>
  <definedNames>
    <definedName name="_xlnm._FilterDatabase" localSheetId="0" hidden="1">'ЛСР Вырубка кустарников_согл (1'!$A$25:$O$96</definedName>
    <definedName name="_xlnm.Print_Titles" localSheetId="0">'ЛСР Вырубка кустарников_согл (1'!$28:$28</definedName>
    <definedName name="_xlnm.Print_Area" localSheetId="0">'ЛСР Вырубка кустарников_согл (1'!$A$1:$O$103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7" i="1" l="1"/>
  <c r="O98" i="1" s="1"/>
  <c r="M97" i="1"/>
  <c r="M98" i="1" s="1"/>
  <c r="M21" i="1"/>
</calcChain>
</file>

<file path=xl/sharedStrings.xml><?xml version="1.0" encoding="utf-8"?>
<sst xmlns="http://schemas.openxmlformats.org/spreadsheetml/2006/main" count="265" uniqueCount="128">
  <si>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</si>
  <si>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</si>
  <si>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</si>
  <si>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</si>
  <si>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</si>
  <si>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</si>
  <si>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</si>
  <si>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</si>
  <si>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</si>
  <si>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</si>
  <si>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</si>
  <si>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</si>
  <si>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</si>
  <si>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</si>
  <si>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</si>
  <si>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</si>
  <si>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</si>
  <si>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</si>
  <si>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</si>
  <si>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</si>
  <si>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</si>
  <si>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</si>
  <si>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</si>
  <si>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</si>
  <si>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01-01-01 доп.1, Выполнение работ по ликвидации объектов по трассе ж.д. путей, подготовке трассы ж.д. путей.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</si>
  <si>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</si>
  <si>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</si>
  <si>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</si>
  <si>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</si>
  <si>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</si>
  <si>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</si>
  <si>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</si>
  <si>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</si>
  <si>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</si>
  <si>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</si>
  <si>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</si>
  <si>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</si>
  <si>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</si>
  <si>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</si>
  <si>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</si>
  <si>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</si>
  <si>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ФЕР01-02-119-02</t>
  </si>
  <si>
    <t>Расчистка площадей от кустарника и мелколесья вручную: при средней поросли</t>
  </si>
  <si>
    <t>100 м2</t>
  </si>
  <si>
    <t>7,45</t>
  </si>
  <si>
    <t>Объем=745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</si>
  <si>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</si>
  <si>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</si>
  <si>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от 08.08.2022 № 648/пр 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</si>
  <si>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</si>
  <si>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</si>
  <si>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ЗТ</t>
  </si>
  <si>
    <t>чел.-ч</t>
  </si>
  <si>
    <t>Итого по расценке</t>
  </si>
  <si>
    <t>ФОТ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</si>
  <si>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</si>
  <si>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</si>
  <si>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%</t>
  </si>
  <si>
    <t>Приказ № 774/пр от 11.12.2020 Прил. п.1.4</t>
  </si>
  <si>
    <t>СП Земляные работы, выполняемые по другим видам работ (подготовительным, сопутствующим, укрепительным)</t>
  </si>
  <si>
    <t>Всего по позиции</t>
  </si>
  <si>
    <t>2</t>
  </si>
  <si>
    <t>15,3644</t>
  </si>
  <si>
    <t>Объем=1536,44 / 100</t>
  </si>
  <si>
    <t>3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</si>
  <si>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</si>
  <si>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</si>
  <si>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</si>
  <si>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11,4</t>
  </si>
  <si>
    <t>12,12</t>
  </si>
  <si>
    <t>138,17</t>
  </si>
  <si>
    <t>13,24</t>
  </si>
  <si>
    <t>1 829,37</t>
  </si>
  <si>
    <t>(Погрузо-разгрузочные работы)</t>
  </si>
  <si>
    <t>Объем=22,8*0,5</t>
  </si>
  <si>
    <t>4</t>
  </si>
  <si>
    <t>Перевозка и утилизация отходов 4-5 класса опасности</t>
  </si>
  <si>
    <t>м3</t>
  </si>
  <si>
    <t>22,8</t>
  </si>
  <si>
    <t>162,38</t>
  </si>
  <si>
    <t>3 702,26</t>
  </si>
  <si>
    <t>8,16</t>
  </si>
  <si>
    <t>30 210,44</t>
  </si>
  <si>
    <t>(Материалы для строительных работ)</t>
  </si>
  <si>
    <t>Цена=1590/1,2/8,16</t>
  </si>
  <si>
    <t>Итоги по разделу 1 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</si>
  <si>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</si>
  <si>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</si>
  <si>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</si>
  <si>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</si>
  <si>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</si>
  <si>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</si>
  <si>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</si>
  <si>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</si>
  <si>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</si>
  <si>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</si>
  <si>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</si>
  <si>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</si>
  <si>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</si>
  <si>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</si>
  <si>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</si>
  <si>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</si>
  <si>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</si>
  <si>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</si>
  <si>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</si>
  <si>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</si>
  <si>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</si>
  <si>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</si>
  <si>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</si>
  <si>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</si>
  <si>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</si>
  <si>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</si>
  <si>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</si>
  <si>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За август 2024 г.</t>
  </si>
  <si>
    <t>Генеральный директор ООО «КиКГЕОСТРОЙ»</t>
  </si>
  <si>
    <t>(Ю.Ф. Кесслер)</t>
  </si>
  <si>
    <t>37</t>
  </si>
  <si>
    <t>Генеральный подрядчик:</t>
  </si>
  <si>
    <t>АО "МЕТРОВАГОНМАШ"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</si>
  <si>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</si>
  <si>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</si>
  <si>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</si>
  <si>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</si>
  <si>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</si>
  <si>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</si>
  <si>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</si>
  <si>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</si>
  <si>
    <t>Цена поставщика ООО "Террус"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</si>
</sst>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4" fillId="0" borderId="0" xfId="0" applyNumberFormat="1" applyFont="1" applyAlignment="1">
      <alignment horizontal="right" vertical="top" wrapText="1"/>
    </xf>
    <xf numFmtId="4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horizontal="center" vertical="top"/>
    </xf>
    <xf numFmtId="4" fontId="14" fillId="0" borderId="8" xfId="0" applyNumberFormat="1" applyFont="1" applyBorder="1" applyAlignment="1">
      <alignment horizontal="right" vertical="top"/>
    </xf>
    <xf numFmtId="0" fontId="14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4" fillId="0" borderId="10" xfId="0" applyNumberFormat="1" applyFont="1" applyBorder="1" applyAlignment="1">
      <alignment horizontal="right" vertical="top" wrapText="1"/>
    </xf>
    <xf numFmtId="4" fontId="14" fillId="0" borderId="10" xfId="0" applyNumberFormat="1" applyFont="1" applyBorder="1" applyAlignment="1">
      <alignment horizontal="right" vertical="top"/>
    </xf>
    <xf numFmtId="0" fontId="14" fillId="0" borderId="10" xfId="0" applyFont="1" applyBorder="1" applyAlignment="1">
      <alignment horizontal="center" vertical="top"/>
    </xf>
    <xf numFmtId="4" fontId="14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Alignment="1">
      <alignment horizontal="left" vertical="top" wrapText="1"/>
    </xf>
    <xf numFmtId="49" fontId="14" fillId="0" borderId="10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05"/>
  <sheetViews>
    <sheetView tabSelected="1" view="pageBreakPreview" topLeftCell="A17" zoomScaleNormal="100" zoomScaleSheetLayoutView="100" workbookViewId="0">
      <selection activeCell="C97" sqref="C97"/>
    </sheetView>
  </sheetViews>
  <sheetFormatPr defaultColWidth="9.140625" defaultRowHeight="11.25" customHeight="1" x14ac:dyDescent="0.2"/>
  <cols>
    <col min="1" max="1" width="7.5703125" style="1" customWidth="1"/>
    <col min="2" max="2" width="10.140625" style="1" customWidth="1"/>
    <col min="3" max="3" width="15.42578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9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2" width="139.7109375" style="2" hidden="1" customWidth="1"/>
    <col min="43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s="81" customFormat="1" ht="15" x14ac:dyDescent="0.25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1:29" s="81" customFormat="1" ht="15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125" t="s">
        <v>0</v>
      </c>
      <c r="N2" s="126"/>
      <c r="O2" s="127"/>
    </row>
    <row r="3" spans="1:29" s="81" customFormat="1" ht="15" x14ac:dyDescent="0.25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2" t="s">
        <v>1</v>
      </c>
      <c r="M3" s="125" t="s">
        <v>2</v>
      </c>
      <c r="N3" s="126"/>
      <c r="O3" s="127"/>
    </row>
    <row r="4" spans="1:29" s="81" customFormat="1" ht="15" x14ac:dyDescent="0.25">
      <c r="A4" s="80"/>
      <c r="B4" s="80"/>
      <c r="C4" s="80"/>
      <c r="D4" s="80"/>
      <c r="E4" s="80"/>
      <c r="F4" s="80"/>
      <c r="G4" s="80"/>
      <c r="H4" s="80"/>
      <c r="I4" s="80"/>
      <c r="J4" s="80"/>
      <c r="K4" s="80"/>
      <c r="L4" s="82"/>
      <c r="M4" s="128"/>
      <c r="N4" s="129"/>
      <c r="O4" s="130"/>
    </row>
    <row r="5" spans="1:29" s="81" customFormat="1" ht="12.6" customHeight="1" x14ac:dyDescent="0.25">
      <c r="A5" s="83" t="s">
        <v>3</v>
      </c>
      <c r="B5" s="80"/>
      <c r="C5" s="131"/>
      <c r="D5" s="131"/>
      <c r="E5" s="131"/>
      <c r="F5" s="131"/>
      <c r="G5" s="131"/>
      <c r="H5" s="131"/>
      <c r="I5" s="131"/>
      <c r="J5" s="131"/>
      <c r="K5" s="131"/>
      <c r="L5" s="82" t="s">
        <v>4</v>
      </c>
      <c r="M5" s="132"/>
      <c r="N5" s="133"/>
      <c r="O5" s="134"/>
      <c r="T5" s="84" t="s">
        <v>5</v>
      </c>
      <c r="U5" s="84" t="s">
        <v>5</v>
      </c>
    </row>
    <row r="6" spans="1:29" s="81" customFormat="1" ht="15" x14ac:dyDescent="0.25">
      <c r="A6" s="80"/>
      <c r="B6" s="80"/>
      <c r="C6" s="85"/>
      <c r="D6" s="85"/>
      <c r="E6" s="85"/>
      <c r="F6" s="86" t="s">
        <v>6</v>
      </c>
      <c r="G6" s="85"/>
      <c r="H6" s="85"/>
      <c r="I6" s="85"/>
      <c r="J6" s="85"/>
      <c r="K6" s="85"/>
      <c r="L6" s="82"/>
      <c r="M6" s="128"/>
      <c r="N6" s="129"/>
      <c r="O6" s="130"/>
    </row>
    <row r="7" spans="1:29" s="81" customFormat="1" ht="14.45" customHeight="1" x14ac:dyDescent="0.25">
      <c r="A7" s="83" t="s">
        <v>117</v>
      </c>
      <c r="B7" s="80"/>
      <c r="C7" s="80"/>
      <c r="D7" s="131" t="s">
        <v>110</v>
      </c>
      <c r="E7" s="131"/>
      <c r="F7" s="131"/>
      <c r="G7" s="131"/>
      <c r="H7" s="131"/>
      <c r="I7" s="131"/>
      <c r="J7" s="131"/>
      <c r="K7" s="131"/>
      <c r="L7" s="82" t="s">
        <v>4</v>
      </c>
      <c r="M7" s="132" t="s">
        <v>111</v>
      </c>
      <c r="N7" s="133"/>
      <c r="O7" s="134"/>
      <c r="V7" s="84" t="s">
        <v>118</v>
      </c>
      <c r="W7" s="84" t="s">
        <v>5</v>
      </c>
    </row>
    <row r="8" spans="1:29" s="81" customFormat="1" ht="15" x14ac:dyDescent="0.25">
      <c r="A8" s="80"/>
      <c r="B8" s="80"/>
      <c r="C8" s="80"/>
      <c r="D8" s="85"/>
      <c r="E8" s="85"/>
      <c r="F8" s="86" t="s">
        <v>6</v>
      </c>
      <c r="G8" s="85"/>
      <c r="H8" s="85"/>
      <c r="I8" s="85"/>
      <c r="J8" s="85"/>
      <c r="K8" s="85"/>
      <c r="L8" s="82"/>
      <c r="M8" s="128"/>
      <c r="N8" s="129"/>
      <c r="O8" s="130"/>
    </row>
    <row r="9" spans="1:29" s="81" customFormat="1" ht="26.25" customHeight="1" x14ac:dyDescent="0.25">
      <c r="A9" s="83" t="s">
        <v>119</v>
      </c>
      <c r="B9" s="80"/>
      <c r="C9" s="80"/>
      <c r="D9" s="131" t="s">
        <v>120</v>
      </c>
      <c r="E9" s="131"/>
      <c r="F9" s="131"/>
      <c r="G9" s="131"/>
      <c r="H9" s="131"/>
      <c r="I9" s="131"/>
      <c r="J9" s="131"/>
      <c r="K9" s="131"/>
      <c r="L9" s="82" t="s">
        <v>4</v>
      </c>
      <c r="M9" s="132" t="s">
        <v>121</v>
      </c>
      <c r="N9" s="133"/>
      <c r="O9" s="134"/>
      <c r="X9" s="84" t="s">
        <v>5</v>
      </c>
      <c r="Y9" s="84" t="s">
        <v>5</v>
      </c>
    </row>
    <row r="10" spans="1:29" s="81" customFormat="1" ht="10.9" customHeight="1" x14ac:dyDescent="0.25">
      <c r="A10" s="80"/>
      <c r="B10" s="80"/>
      <c r="C10" s="80"/>
      <c r="D10" s="85"/>
      <c r="E10" s="85"/>
      <c r="F10" s="86" t="s">
        <v>6</v>
      </c>
      <c r="G10" s="85"/>
      <c r="H10" s="85"/>
      <c r="I10" s="85"/>
      <c r="J10" s="85"/>
      <c r="K10" s="85"/>
      <c r="L10" s="80"/>
      <c r="M10" s="128"/>
      <c r="N10" s="129"/>
      <c r="O10" s="130"/>
    </row>
    <row r="11" spans="1:29" customFormat="1" ht="26.25" customHeight="1" x14ac:dyDescent="0.25">
      <c r="A11" s="62" t="s">
        <v>7</v>
      </c>
      <c r="B11" s="60"/>
      <c r="C11" s="143" t="s">
        <v>112</v>
      </c>
      <c r="D11" s="143"/>
      <c r="E11" s="143"/>
      <c r="F11" s="143"/>
      <c r="G11" s="143"/>
      <c r="H11" s="143"/>
      <c r="I11" s="143"/>
      <c r="J11" s="143"/>
      <c r="K11" s="143"/>
      <c r="L11" s="60"/>
      <c r="M11" s="144"/>
      <c r="N11" s="145"/>
      <c r="O11" s="146"/>
      <c r="Z11" s="2" t="s">
        <v>5</v>
      </c>
    </row>
    <row r="12" spans="1:29" customFormat="1" ht="15" x14ac:dyDescent="0.25">
      <c r="A12" s="60"/>
      <c r="B12" s="60"/>
      <c r="C12" s="63"/>
      <c r="D12" s="63"/>
      <c r="E12" s="63"/>
      <c r="F12" s="64" t="s">
        <v>8</v>
      </c>
      <c r="G12" s="63"/>
      <c r="H12" s="65"/>
      <c r="I12" s="63"/>
      <c r="J12" s="63"/>
      <c r="K12" s="63"/>
      <c r="L12" s="60"/>
      <c r="M12" s="147"/>
      <c r="N12" s="148"/>
      <c r="O12" s="149"/>
    </row>
    <row r="13" spans="1:29" customFormat="1" ht="15" x14ac:dyDescent="0.25">
      <c r="A13" s="62" t="s">
        <v>9</v>
      </c>
      <c r="B13" s="60"/>
      <c r="C13" s="150" t="s">
        <v>24</v>
      </c>
      <c r="D13" s="150"/>
      <c r="E13" s="150"/>
      <c r="F13" s="150"/>
      <c r="G13" s="150"/>
      <c r="H13" s="150"/>
      <c r="I13" s="150"/>
      <c r="J13" s="150"/>
      <c r="K13" s="150"/>
      <c r="L13" s="60"/>
      <c r="M13" s="144"/>
      <c r="N13" s="145"/>
      <c r="O13" s="146"/>
      <c r="AA13" s="2" t="s">
        <v>5</v>
      </c>
    </row>
    <row r="14" spans="1:29" customFormat="1" ht="15" x14ac:dyDescent="0.25">
      <c r="A14" s="60"/>
      <c r="B14" s="60"/>
      <c r="C14" s="63"/>
      <c r="D14" s="63"/>
      <c r="E14" s="63"/>
      <c r="F14" s="64" t="s">
        <v>10</v>
      </c>
      <c r="G14" s="63"/>
      <c r="H14" s="65"/>
      <c r="I14" s="63"/>
      <c r="J14" s="63"/>
      <c r="K14" s="63"/>
      <c r="L14" s="61" t="s">
        <v>11</v>
      </c>
      <c r="M14" s="135"/>
      <c r="N14" s="136"/>
      <c r="O14" s="137"/>
    </row>
    <row r="15" spans="1:29" s="81" customFormat="1" ht="15" customHeight="1" x14ac:dyDescent="0.25">
      <c r="A15" s="80"/>
      <c r="B15" s="80"/>
      <c r="C15" s="80"/>
      <c r="D15" s="80"/>
      <c r="E15" s="80"/>
      <c r="F15" s="80"/>
      <c r="G15" s="80"/>
      <c r="H15" s="87"/>
      <c r="I15" s="80"/>
      <c r="J15" s="80"/>
      <c r="K15" s="82" t="s">
        <v>12</v>
      </c>
      <c r="L15" s="88" t="s">
        <v>13</v>
      </c>
      <c r="M15" s="138" t="s">
        <v>122</v>
      </c>
      <c r="N15" s="139"/>
      <c r="O15" s="140"/>
      <c r="AB15" s="84" t="s">
        <v>5</v>
      </c>
    </row>
    <row r="16" spans="1:29" s="81" customFormat="1" ht="15" x14ac:dyDescent="0.25">
      <c r="A16" s="80"/>
      <c r="B16" s="80"/>
      <c r="C16" s="80"/>
      <c r="D16" s="80"/>
      <c r="E16" s="80"/>
      <c r="F16" s="80"/>
      <c r="G16" s="80"/>
      <c r="H16" s="87"/>
      <c r="I16" s="80"/>
      <c r="J16" s="80"/>
      <c r="K16" s="80"/>
      <c r="L16" s="88" t="s">
        <v>14</v>
      </c>
      <c r="M16" s="138" t="s">
        <v>123</v>
      </c>
      <c r="N16" s="139"/>
      <c r="O16" s="140"/>
      <c r="AC16" s="84" t="s">
        <v>5</v>
      </c>
    </row>
    <row r="17" spans="1:35" s="81" customFormat="1" ht="15" x14ac:dyDescent="0.25">
      <c r="A17" s="80"/>
      <c r="B17" s="80"/>
      <c r="C17" s="80"/>
      <c r="D17" s="80"/>
      <c r="E17" s="80"/>
      <c r="F17" s="80"/>
      <c r="G17" s="80"/>
      <c r="H17" s="87"/>
      <c r="I17" s="80"/>
      <c r="J17" s="80"/>
      <c r="K17" s="80"/>
      <c r="L17" s="82" t="s">
        <v>15</v>
      </c>
      <c r="M17" s="125"/>
      <c r="N17" s="126"/>
      <c r="O17" s="127"/>
    </row>
    <row r="18" spans="1:35" customFormat="1" ht="15" x14ac:dyDescent="0.25">
      <c r="A18" s="67"/>
      <c r="B18" s="67"/>
      <c r="C18" s="67"/>
      <c r="D18" s="67"/>
      <c r="E18" s="67"/>
      <c r="F18" s="67"/>
      <c r="G18" s="67"/>
      <c r="H18" s="68"/>
      <c r="I18" s="67"/>
      <c r="J18" s="67"/>
      <c r="K18" s="69"/>
      <c r="L18" s="70"/>
      <c r="M18" s="70"/>
      <c r="N18" s="70"/>
      <c r="O18" s="60"/>
    </row>
    <row r="19" spans="1:35" customFormat="1" ht="11.25" customHeight="1" x14ac:dyDescent="0.25">
      <c r="A19" s="67"/>
      <c r="B19" s="67"/>
      <c r="C19" s="67"/>
      <c r="D19" s="67"/>
      <c r="E19" s="67"/>
      <c r="F19" s="67"/>
      <c r="G19" s="67"/>
      <c r="H19" s="68"/>
      <c r="I19" s="67"/>
      <c r="J19" s="67"/>
      <c r="K19" s="69"/>
      <c r="L19" s="141" t="s">
        <v>16</v>
      </c>
      <c r="M19" s="141" t="s">
        <v>17</v>
      </c>
      <c r="N19" s="142" t="s">
        <v>18</v>
      </c>
      <c r="O19" s="142"/>
    </row>
    <row r="20" spans="1:35" customFormat="1" ht="15" x14ac:dyDescent="0.25">
      <c r="A20" s="67"/>
      <c r="B20" s="67"/>
      <c r="C20" s="67"/>
      <c r="D20" s="67"/>
      <c r="E20" s="67"/>
      <c r="F20" s="67"/>
      <c r="G20" s="67"/>
      <c r="H20" s="68"/>
      <c r="I20" s="67"/>
      <c r="J20" s="67"/>
      <c r="K20" s="69"/>
      <c r="L20" s="141"/>
      <c r="M20" s="141"/>
      <c r="N20" s="71" t="s">
        <v>19</v>
      </c>
      <c r="O20" s="71" t="s">
        <v>20</v>
      </c>
    </row>
    <row r="21" spans="1:35" customFormat="1" ht="15" x14ac:dyDescent="0.25">
      <c r="A21" s="67"/>
      <c r="B21" s="67"/>
      <c r="C21" s="67"/>
      <c r="D21" s="67"/>
      <c r="E21" s="67"/>
      <c r="F21" s="67"/>
      <c r="G21" s="67"/>
      <c r="H21" s="72" t="s">
        <v>21</v>
      </c>
      <c r="I21" s="67"/>
      <c r="J21" s="67"/>
      <c r="K21" s="69"/>
      <c r="L21" s="66" t="s">
        <v>116</v>
      </c>
      <c r="M21" s="73">
        <f>O21</f>
        <v>45524</v>
      </c>
      <c r="N21" s="73">
        <v>45372</v>
      </c>
      <c r="O21" s="73">
        <v>45524</v>
      </c>
    </row>
    <row r="22" spans="1:35" customFormat="1" ht="15" x14ac:dyDescent="0.25">
      <c r="A22" s="67"/>
      <c r="B22" s="67"/>
      <c r="C22" s="67"/>
      <c r="D22" s="67"/>
      <c r="E22" s="67"/>
      <c r="F22" s="67"/>
      <c r="G22" s="67"/>
      <c r="H22" s="72" t="s">
        <v>23</v>
      </c>
      <c r="I22" s="67"/>
      <c r="J22" s="67"/>
      <c r="K22" s="69"/>
      <c r="L22" s="70"/>
      <c r="M22" s="70"/>
      <c r="N22" s="70"/>
      <c r="O22" s="60"/>
    </row>
    <row r="23" spans="1:35" customFormat="1" ht="15" x14ac:dyDescent="0.25">
      <c r="A23" s="67"/>
      <c r="B23" s="67"/>
      <c r="C23" s="67"/>
      <c r="D23" s="67"/>
      <c r="E23" s="67"/>
      <c r="F23" s="67"/>
      <c r="G23" s="67"/>
      <c r="H23" s="68" t="s">
        <v>113</v>
      </c>
      <c r="I23" s="67"/>
      <c r="J23" s="67"/>
      <c r="K23" s="69"/>
      <c r="L23" s="70"/>
      <c r="M23" s="70"/>
      <c r="N23" s="70"/>
      <c r="O23" s="60"/>
    </row>
    <row r="24" spans="1:35" customFormat="1" ht="10.5" customHeight="1" x14ac:dyDescent="0.25">
      <c r="A24" s="115"/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AD24" s="7" t="s">
        <v>24</v>
      </c>
    </row>
    <row r="25" spans="1:35" customFormat="1" ht="36" customHeight="1" x14ac:dyDescent="0.25">
      <c r="A25" s="108" t="s">
        <v>25</v>
      </c>
      <c r="B25" s="108"/>
      <c r="C25" s="116" t="s">
        <v>26</v>
      </c>
      <c r="D25" s="116" t="s">
        <v>27</v>
      </c>
      <c r="E25" s="116"/>
      <c r="F25" s="116"/>
      <c r="G25" s="116" t="s">
        <v>28</v>
      </c>
      <c r="H25" s="116" t="s">
        <v>29</v>
      </c>
      <c r="I25" s="116"/>
      <c r="J25" s="116"/>
      <c r="K25" s="116" t="s">
        <v>30</v>
      </c>
      <c r="L25" s="116"/>
      <c r="M25" s="116"/>
      <c r="N25" s="116" t="s">
        <v>31</v>
      </c>
      <c r="O25" s="116" t="s">
        <v>32</v>
      </c>
    </row>
    <row r="26" spans="1:35" customFormat="1" ht="20.25" customHeight="1" x14ac:dyDescent="0.25">
      <c r="A26" s="108"/>
      <c r="B26" s="108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</row>
    <row r="27" spans="1:35" customFormat="1" ht="49.5" customHeight="1" x14ac:dyDescent="0.25">
      <c r="A27" s="8" t="s">
        <v>33</v>
      </c>
      <c r="B27" s="8" t="s">
        <v>34</v>
      </c>
      <c r="C27" s="116"/>
      <c r="D27" s="116"/>
      <c r="E27" s="116"/>
      <c r="F27" s="116"/>
      <c r="G27" s="116"/>
      <c r="H27" s="5" t="s">
        <v>35</v>
      </c>
      <c r="I27" s="5" t="s">
        <v>36</v>
      </c>
      <c r="J27" s="5" t="s">
        <v>37</v>
      </c>
      <c r="K27" s="5" t="s">
        <v>35</v>
      </c>
      <c r="L27" s="5" t="s">
        <v>36</v>
      </c>
      <c r="M27" s="5" t="s">
        <v>38</v>
      </c>
      <c r="N27" s="116"/>
      <c r="O27" s="116"/>
    </row>
    <row r="28" spans="1:35" customFormat="1" ht="15" x14ac:dyDescent="0.25">
      <c r="A28" s="6">
        <v>1</v>
      </c>
      <c r="B28" s="6">
        <v>2</v>
      </c>
      <c r="C28" s="6">
        <v>3</v>
      </c>
      <c r="D28" s="108">
        <v>4</v>
      </c>
      <c r="E28" s="108"/>
      <c r="F28" s="108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5" customFormat="1" ht="15" x14ac:dyDescent="0.25">
      <c r="A29" s="109" t="s">
        <v>39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1"/>
      <c r="AF29" s="9" t="s">
        <v>39</v>
      </c>
    </row>
    <row r="30" spans="1:35" customFormat="1" ht="15" x14ac:dyDescent="0.25">
      <c r="A30" s="109" t="s">
        <v>40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1"/>
      <c r="AF30" s="9"/>
      <c r="AG30" s="9" t="s">
        <v>40</v>
      </c>
    </row>
    <row r="31" spans="1:35" customFormat="1" ht="34.5" x14ac:dyDescent="0.25">
      <c r="A31" s="10" t="s">
        <v>22</v>
      </c>
      <c r="B31" s="11" t="s">
        <v>22</v>
      </c>
      <c r="C31" s="12" t="s">
        <v>41</v>
      </c>
      <c r="D31" s="112" t="s">
        <v>42</v>
      </c>
      <c r="E31" s="112"/>
      <c r="F31" s="112"/>
      <c r="G31" s="11" t="s">
        <v>43</v>
      </c>
      <c r="H31" s="11">
        <v>7.45</v>
      </c>
      <c r="I31" s="11" t="s">
        <v>22</v>
      </c>
      <c r="J31" s="11" t="s">
        <v>44</v>
      </c>
      <c r="K31" s="13"/>
      <c r="L31" s="11"/>
      <c r="M31" s="13"/>
      <c r="N31" s="11"/>
      <c r="O31" s="14"/>
      <c r="AF31" s="9"/>
      <c r="AG31" s="9"/>
      <c r="AH31" s="9" t="s">
        <v>42</v>
      </c>
    </row>
    <row r="32" spans="1:35" customFormat="1" ht="15" x14ac:dyDescent="0.25">
      <c r="A32" s="15"/>
      <c r="B32" s="16"/>
      <c r="C32" s="17"/>
      <c r="D32" s="113" t="s">
        <v>45</v>
      </c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4"/>
      <c r="AF32" s="9"/>
      <c r="AG32" s="9"/>
      <c r="AH32" s="9"/>
      <c r="AI32" s="2" t="s">
        <v>45</v>
      </c>
    </row>
    <row r="33" spans="1:40" customFormat="1" ht="68.25" x14ac:dyDescent="0.25">
      <c r="A33" s="18"/>
      <c r="B33" s="19"/>
      <c r="C33" s="20" t="s">
        <v>46</v>
      </c>
      <c r="D33" s="118" t="s">
        <v>47</v>
      </c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9"/>
      <c r="AF33" s="9"/>
      <c r="AG33" s="9"/>
      <c r="AH33" s="9"/>
      <c r="AJ33" s="2" t="s">
        <v>47</v>
      </c>
    </row>
    <row r="34" spans="1:40" customFormat="1" ht="34.5" x14ac:dyDescent="0.25">
      <c r="A34" s="18"/>
      <c r="B34" s="19"/>
      <c r="C34" s="20" t="s">
        <v>48</v>
      </c>
      <c r="D34" s="118" t="s">
        <v>49</v>
      </c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9"/>
      <c r="AF34" s="9"/>
      <c r="AG34" s="9"/>
      <c r="AH34" s="9"/>
      <c r="AJ34" s="2" t="s">
        <v>49</v>
      </c>
    </row>
    <row r="35" spans="1:40" customFormat="1" ht="15" x14ac:dyDescent="0.25">
      <c r="A35" s="18"/>
      <c r="B35" s="21"/>
      <c r="C35" s="20" t="s">
        <v>22</v>
      </c>
      <c r="D35" s="113" t="s">
        <v>50</v>
      </c>
      <c r="E35" s="113"/>
      <c r="F35" s="113"/>
      <c r="G35" s="22"/>
      <c r="H35" s="23"/>
      <c r="I35" s="23"/>
      <c r="J35" s="23"/>
      <c r="K35" s="24">
        <v>37.79</v>
      </c>
      <c r="L35" s="25">
        <v>1.3225</v>
      </c>
      <c r="M35" s="24">
        <v>372.33</v>
      </c>
      <c r="N35" s="26">
        <v>44.77</v>
      </c>
      <c r="O35" s="27">
        <v>16669.21</v>
      </c>
      <c r="AF35" s="9"/>
      <c r="AG35" s="9"/>
      <c r="AH35" s="9"/>
      <c r="AK35" s="2" t="s">
        <v>50</v>
      </c>
    </row>
    <row r="36" spans="1:40" customFormat="1" ht="15" x14ac:dyDescent="0.25">
      <c r="A36" s="28"/>
      <c r="B36" s="21"/>
      <c r="C36" s="20"/>
      <c r="D36" s="113" t="s">
        <v>51</v>
      </c>
      <c r="E36" s="113"/>
      <c r="F36" s="113"/>
      <c r="G36" s="22" t="s">
        <v>52</v>
      </c>
      <c r="H36" s="26">
        <v>4.43</v>
      </c>
      <c r="I36" s="25">
        <v>1.3225</v>
      </c>
      <c r="J36" s="29">
        <v>43.647128799999997</v>
      </c>
      <c r="K36" s="30"/>
      <c r="L36" s="23"/>
      <c r="M36" s="30"/>
      <c r="N36" s="23"/>
      <c r="O36" s="31"/>
      <c r="AF36" s="9"/>
      <c r="AG36" s="9"/>
      <c r="AH36" s="9"/>
      <c r="AL36" s="2" t="s">
        <v>51</v>
      </c>
    </row>
    <row r="37" spans="1:40" customFormat="1" ht="15" x14ac:dyDescent="0.25">
      <c r="A37" s="32"/>
      <c r="B37" s="22"/>
      <c r="C37" s="20"/>
      <c r="D37" s="120" t="s">
        <v>53</v>
      </c>
      <c r="E37" s="120"/>
      <c r="F37" s="120"/>
      <c r="G37" s="33"/>
      <c r="H37" s="34"/>
      <c r="I37" s="34"/>
      <c r="J37" s="34"/>
      <c r="K37" s="35">
        <v>37.79</v>
      </c>
      <c r="L37" s="34"/>
      <c r="M37" s="35">
        <v>372.33</v>
      </c>
      <c r="N37" s="34"/>
      <c r="O37" s="36">
        <v>16669.21</v>
      </c>
      <c r="AF37" s="9"/>
      <c r="AG37" s="9"/>
      <c r="AH37" s="9"/>
      <c r="AM37" s="2" t="s">
        <v>53</v>
      </c>
    </row>
    <row r="38" spans="1:40" customFormat="1" ht="15" x14ac:dyDescent="0.25">
      <c r="A38" s="28"/>
      <c r="B38" s="21"/>
      <c r="C38" s="20"/>
      <c r="D38" s="113" t="s">
        <v>54</v>
      </c>
      <c r="E38" s="113"/>
      <c r="F38" s="113"/>
      <c r="G38" s="22"/>
      <c r="H38" s="23"/>
      <c r="I38" s="23"/>
      <c r="J38" s="23"/>
      <c r="K38" s="30"/>
      <c r="L38" s="23"/>
      <c r="M38" s="24">
        <v>372.33</v>
      </c>
      <c r="N38" s="23"/>
      <c r="O38" s="27">
        <v>16669.21</v>
      </c>
      <c r="AF38" s="9"/>
      <c r="AG38" s="9"/>
      <c r="AH38" s="9"/>
      <c r="AL38" s="2" t="s">
        <v>54</v>
      </c>
    </row>
    <row r="39" spans="1:40" customFormat="1" ht="45.75" x14ac:dyDescent="0.25">
      <c r="A39" s="28"/>
      <c r="B39" s="21"/>
      <c r="C39" s="20" t="s">
        <v>55</v>
      </c>
      <c r="D39" s="113" t="s">
        <v>56</v>
      </c>
      <c r="E39" s="113"/>
      <c r="F39" s="113"/>
      <c r="G39" s="22" t="s">
        <v>57</v>
      </c>
      <c r="H39" s="37">
        <v>89</v>
      </c>
      <c r="I39" s="23"/>
      <c r="J39" s="37">
        <v>89</v>
      </c>
      <c r="K39" s="30"/>
      <c r="L39" s="23"/>
      <c r="M39" s="24">
        <v>331.37</v>
      </c>
      <c r="N39" s="23"/>
      <c r="O39" s="27">
        <v>14835.6</v>
      </c>
      <c r="AF39" s="9"/>
      <c r="AG39" s="9"/>
      <c r="AH39" s="9"/>
      <c r="AL39" s="2" t="s">
        <v>56</v>
      </c>
    </row>
    <row r="40" spans="1:40" customFormat="1" ht="45.75" x14ac:dyDescent="0.25">
      <c r="A40" s="28"/>
      <c r="B40" s="21"/>
      <c r="C40" s="20" t="s">
        <v>58</v>
      </c>
      <c r="D40" s="113" t="s">
        <v>59</v>
      </c>
      <c r="E40" s="113"/>
      <c r="F40" s="113"/>
      <c r="G40" s="22" t="s">
        <v>57</v>
      </c>
      <c r="H40" s="37">
        <v>41</v>
      </c>
      <c r="I40" s="23"/>
      <c r="J40" s="37">
        <v>41</v>
      </c>
      <c r="K40" s="30"/>
      <c r="L40" s="23"/>
      <c r="M40" s="24">
        <v>152.66</v>
      </c>
      <c r="N40" s="23"/>
      <c r="O40" s="27">
        <v>6834.38</v>
      </c>
      <c r="AF40" s="9"/>
      <c r="AG40" s="9"/>
      <c r="AH40" s="9"/>
      <c r="AL40" s="2" t="s">
        <v>59</v>
      </c>
    </row>
    <row r="41" spans="1:40" customFormat="1" ht="15" x14ac:dyDescent="0.25">
      <c r="A41" s="18"/>
      <c r="B41" s="16"/>
      <c r="C41" s="17"/>
      <c r="D41" s="117" t="s">
        <v>60</v>
      </c>
      <c r="E41" s="117"/>
      <c r="F41" s="117"/>
      <c r="G41" s="11"/>
      <c r="H41" s="38"/>
      <c r="I41" s="38"/>
      <c r="J41" s="38"/>
      <c r="K41" s="39"/>
      <c r="L41" s="38"/>
      <c r="M41" s="40">
        <v>856.36</v>
      </c>
      <c r="N41" s="34"/>
      <c r="O41" s="41">
        <v>38339.19</v>
      </c>
      <c r="AF41" s="9"/>
      <c r="AG41" s="9"/>
      <c r="AH41" s="9"/>
      <c r="AN41" s="9" t="s">
        <v>60</v>
      </c>
    </row>
    <row r="42" spans="1:40" customFormat="1" ht="34.5" x14ac:dyDescent="0.25">
      <c r="A42" s="10" t="s">
        <v>61</v>
      </c>
      <c r="B42" s="11" t="s">
        <v>61</v>
      </c>
      <c r="C42" s="12" t="s">
        <v>41</v>
      </c>
      <c r="D42" s="112" t="s">
        <v>42</v>
      </c>
      <c r="E42" s="112"/>
      <c r="F42" s="112"/>
      <c r="G42" s="11" t="s">
        <v>43</v>
      </c>
      <c r="H42" s="11">
        <v>15.3644</v>
      </c>
      <c r="I42" s="11" t="s">
        <v>22</v>
      </c>
      <c r="J42" s="11" t="s">
        <v>62</v>
      </c>
      <c r="K42" s="13"/>
      <c r="L42" s="11"/>
      <c r="M42" s="13"/>
      <c r="N42" s="11"/>
      <c r="O42" s="14"/>
      <c r="AF42" s="9"/>
      <c r="AG42" s="9"/>
      <c r="AH42" s="9" t="s">
        <v>42</v>
      </c>
      <c r="AN42" s="9"/>
    </row>
    <row r="43" spans="1:40" customFormat="1" ht="15" x14ac:dyDescent="0.25">
      <c r="A43" s="15"/>
      <c r="B43" s="16"/>
      <c r="C43" s="17"/>
      <c r="D43" s="113" t="s">
        <v>63</v>
      </c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4"/>
      <c r="AF43" s="9"/>
      <c r="AG43" s="9"/>
      <c r="AH43" s="9"/>
      <c r="AI43" s="2" t="s">
        <v>63</v>
      </c>
      <c r="AN43" s="9"/>
    </row>
    <row r="44" spans="1:40" customFormat="1" ht="68.25" x14ac:dyDescent="0.25">
      <c r="A44" s="18"/>
      <c r="B44" s="19"/>
      <c r="C44" s="20" t="s">
        <v>46</v>
      </c>
      <c r="D44" s="118" t="s">
        <v>47</v>
      </c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9"/>
      <c r="AF44" s="9"/>
      <c r="AG44" s="9"/>
      <c r="AH44" s="9"/>
      <c r="AJ44" s="2" t="s">
        <v>47</v>
      </c>
      <c r="AN44" s="9"/>
    </row>
    <row r="45" spans="1:40" customFormat="1" ht="34.5" x14ac:dyDescent="0.25">
      <c r="A45" s="18"/>
      <c r="B45" s="19"/>
      <c r="C45" s="20" t="s">
        <v>48</v>
      </c>
      <c r="D45" s="118" t="s">
        <v>49</v>
      </c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9"/>
      <c r="AF45" s="9"/>
      <c r="AG45" s="9"/>
      <c r="AH45" s="9"/>
      <c r="AJ45" s="2" t="s">
        <v>49</v>
      </c>
      <c r="AN45" s="9"/>
    </row>
    <row r="46" spans="1:40" customFormat="1" ht="15" x14ac:dyDescent="0.25">
      <c r="A46" s="18"/>
      <c r="B46" s="21"/>
      <c r="C46" s="20" t="s">
        <v>22</v>
      </c>
      <c r="D46" s="113" t="s">
        <v>50</v>
      </c>
      <c r="E46" s="113"/>
      <c r="F46" s="113"/>
      <c r="G46" s="22"/>
      <c r="H46" s="23"/>
      <c r="I46" s="23"/>
      <c r="J46" s="23"/>
      <c r="K46" s="24">
        <v>37.79</v>
      </c>
      <c r="L46" s="25">
        <v>1.3225</v>
      </c>
      <c r="M46" s="24">
        <v>767.87</v>
      </c>
      <c r="N46" s="26">
        <v>44.77</v>
      </c>
      <c r="O46" s="27">
        <v>34377.54</v>
      </c>
      <c r="AF46" s="9"/>
      <c r="AG46" s="9"/>
      <c r="AH46" s="9"/>
      <c r="AK46" s="2" t="s">
        <v>50</v>
      </c>
      <c r="AN46" s="9"/>
    </row>
    <row r="47" spans="1:40" customFormat="1" ht="15" x14ac:dyDescent="0.25">
      <c r="A47" s="28"/>
      <c r="B47" s="21"/>
      <c r="C47" s="20"/>
      <c r="D47" s="113" t="s">
        <v>51</v>
      </c>
      <c r="E47" s="113"/>
      <c r="F47" s="113"/>
      <c r="G47" s="22" t="s">
        <v>52</v>
      </c>
      <c r="H47" s="26">
        <v>4.43</v>
      </c>
      <c r="I47" s="25">
        <v>1.3225</v>
      </c>
      <c r="J47" s="29">
        <v>90.015026199999994</v>
      </c>
      <c r="K47" s="30"/>
      <c r="L47" s="23"/>
      <c r="M47" s="30"/>
      <c r="N47" s="23"/>
      <c r="O47" s="31"/>
      <c r="AF47" s="9"/>
      <c r="AG47" s="9"/>
      <c r="AH47" s="9"/>
      <c r="AL47" s="2" t="s">
        <v>51</v>
      </c>
      <c r="AN47" s="9"/>
    </row>
    <row r="48" spans="1:40" customFormat="1" ht="15" x14ac:dyDescent="0.25">
      <c r="A48" s="32"/>
      <c r="B48" s="22"/>
      <c r="C48" s="20"/>
      <c r="D48" s="120" t="s">
        <v>53</v>
      </c>
      <c r="E48" s="120"/>
      <c r="F48" s="120"/>
      <c r="G48" s="33"/>
      <c r="H48" s="34"/>
      <c r="I48" s="34"/>
      <c r="J48" s="34"/>
      <c r="K48" s="35">
        <v>37.79</v>
      </c>
      <c r="L48" s="34"/>
      <c r="M48" s="35">
        <v>767.87</v>
      </c>
      <c r="N48" s="34"/>
      <c r="O48" s="36">
        <v>34377.54</v>
      </c>
      <c r="AF48" s="9"/>
      <c r="AG48" s="9"/>
      <c r="AH48" s="9"/>
      <c r="AM48" s="2" t="s">
        <v>53</v>
      </c>
      <c r="AN48" s="9"/>
    </row>
    <row r="49" spans="1:44" customFormat="1" ht="15" x14ac:dyDescent="0.25">
      <c r="A49" s="28"/>
      <c r="B49" s="21"/>
      <c r="C49" s="20"/>
      <c r="D49" s="113" t="s">
        <v>54</v>
      </c>
      <c r="E49" s="113"/>
      <c r="F49" s="113"/>
      <c r="G49" s="22"/>
      <c r="H49" s="23"/>
      <c r="I49" s="23"/>
      <c r="J49" s="23"/>
      <c r="K49" s="30"/>
      <c r="L49" s="23"/>
      <c r="M49" s="24">
        <v>767.87</v>
      </c>
      <c r="N49" s="23"/>
      <c r="O49" s="27">
        <v>34377.54</v>
      </c>
      <c r="AF49" s="9"/>
      <c r="AG49" s="9"/>
      <c r="AH49" s="9"/>
      <c r="AL49" s="2" t="s">
        <v>54</v>
      </c>
      <c r="AN49" s="9"/>
    </row>
    <row r="50" spans="1:44" customFormat="1" ht="45.75" x14ac:dyDescent="0.25">
      <c r="A50" s="28"/>
      <c r="B50" s="21"/>
      <c r="C50" s="20" t="s">
        <v>55</v>
      </c>
      <c r="D50" s="113" t="s">
        <v>56</v>
      </c>
      <c r="E50" s="113"/>
      <c r="F50" s="113"/>
      <c r="G50" s="22" t="s">
        <v>57</v>
      </c>
      <c r="H50" s="37">
        <v>89</v>
      </c>
      <c r="I50" s="23"/>
      <c r="J50" s="37">
        <v>89</v>
      </c>
      <c r="K50" s="30"/>
      <c r="L50" s="23"/>
      <c r="M50" s="24">
        <v>683.4</v>
      </c>
      <c r="N50" s="23"/>
      <c r="O50" s="27">
        <v>30596.01</v>
      </c>
      <c r="AF50" s="9"/>
      <c r="AG50" s="9"/>
      <c r="AH50" s="9"/>
      <c r="AL50" s="2" t="s">
        <v>56</v>
      </c>
      <c r="AN50" s="9"/>
    </row>
    <row r="51" spans="1:44" customFormat="1" ht="45.75" x14ac:dyDescent="0.25">
      <c r="A51" s="28"/>
      <c r="B51" s="21"/>
      <c r="C51" s="20" t="s">
        <v>58</v>
      </c>
      <c r="D51" s="113" t="s">
        <v>59</v>
      </c>
      <c r="E51" s="113"/>
      <c r="F51" s="113"/>
      <c r="G51" s="22" t="s">
        <v>57</v>
      </c>
      <c r="H51" s="37">
        <v>41</v>
      </c>
      <c r="I51" s="23"/>
      <c r="J51" s="37">
        <v>41</v>
      </c>
      <c r="K51" s="30"/>
      <c r="L51" s="23"/>
      <c r="M51" s="24">
        <v>314.83</v>
      </c>
      <c r="N51" s="23"/>
      <c r="O51" s="27">
        <v>14094.79</v>
      </c>
      <c r="AF51" s="9"/>
      <c r="AG51" s="9"/>
      <c r="AH51" s="9"/>
      <c r="AL51" s="2" t="s">
        <v>59</v>
      </c>
      <c r="AN51" s="9"/>
    </row>
    <row r="52" spans="1:44" customFormat="1" ht="15" x14ac:dyDescent="0.25">
      <c r="A52" s="18"/>
      <c r="B52" s="16"/>
      <c r="C52" s="17"/>
      <c r="D52" s="117" t="s">
        <v>60</v>
      </c>
      <c r="E52" s="117"/>
      <c r="F52" s="117"/>
      <c r="G52" s="11"/>
      <c r="H52" s="38"/>
      <c r="I52" s="38"/>
      <c r="J52" s="38"/>
      <c r="K52" s="39"/>
      <c r="L52" s="38"/>
      <c r="M52" s="42">
        <v>1766.1</v>
      </c>
      <c r="N52" s="34"/>
      <c r="O52" s="41">
        <v>79068.34</v>
      </c>
      <c r="AF52" s="9"/>
      <c r="AG52" s="9"/>
      <c r="AH52" s="9"/>
      <c r="AN52" s="9" t="s">
        <v>60</v>
      </c>
    </row>
    <row r="53" spans="1:44" customFormat="1" ht="34.5" x14ac:dyDescent="0.25">
      <c r="A53" s="10" t="s">
        <v>64</v>
      </c>
      <c r="B53" s="11" t="s">
        <v>64</v>
      </c>
      <c r="C53" s="12" t="s">
        <v>65</v>
      </c>
      <c r="D53" s="112" t="s">
        <v>66</v>
      </c>
      <c r="E53" s="112"/>
      <c r="F53" s="112"/>
      <c r="G53" s="11" t="s">
        <v>67</v>
      </c>
      <c r="H53" s="11">
        <v>11.4</v>
      </c>
      <c r="I53" s="11" t="s">
        <v>22</v>
      </c>
      <c r="J53" s="11" t="s">
        <v>68</v>
      </c>
      <c r="K53" s="13" t="s">
        <v>69</v>
      </c>
      <c r="L53" s="11"/>
      <c r="M53" s="13" t="s">
        <v>70</v>
      </c>
      <c r="N53" s="11" t="s">
        <v>71</v>
      </c>
      <c r="O53" s="14" t="s">
        <v>72</v>
      </c>
      <c r="AF53" s="9"/>
      <c r="AG53" s="9"/>
      <c r="AH53" s="9" t="s">
        <v>66</v>
      </c>
      <c r="AN53" s="9"/>
    </row>
    <row r="54" spans="1:44" customFormat="1" ht="15" x14ac:dyDescent="0.25">
      <c r="A54" s="15"/>
      <c r="B54" s="3"/>
      <c r="C54" s="17"/>
      <c r="D54" s="113" t="s">
        <v>73</v>
      </c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4"/>
      <c r="AF54" s="9"/>
      <c r="AG54" s="9"/>
      <c r="AH54" s="9"/>
      <c r="AN54" s="9"/>
      <c r="AO54" s="2" t="s">
        <v>73</v>
      </c>
    </row>
    <row r="55" spans="1:44" customFormat="1" ht="15" x14ac:dyDescent="0.25">
      <c r="A55" s="15"/>
      <c r="B55" s="16"/>
      <c r="C55" s="17"/>
      <c r="D55" s="113" t="s">
        <v>74</v>
      </c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4"/>
      <c r="AF55" s="9"/>
      <c r="AG55" s="9"/>
      <c r="AH55" s="9"/>
      <c r="AI55" s="2" t="s">
        <v>74</v>
      </c>
      <c r="AN55" s="9"/>
    </row>
    <row r="56" spans="1:44" customFormat="1" ht="15" x14ac:dyDescent="0.25">
      <c r="A56" s="18"/>
      <c r="B56" s="16"/>
      <c r="C56" s="17"/>
      <c r="D56" s="117" t="s">
        <v>60</v>
      </c>
      <c r="E56" s="117"/>
      <c r="F56" s="117"/>
      <c r="G56" s="11"/>
      <c r="H56" s="38"/>
      <c r="I56" s="38"/>
      <c r="J56" s="38"/>
      <c r="K56" s="39"/>
      <c r="L56" s="38"/>
      <c r="M56" s="40">
        <v>138.16999999999999</v>
      </c>
      <c r="N56" s="34"/>
      <c r="O56" s="41">
        <v>1829.37</v>
      </c>
      <c r="AF56" s="9"/>
      <c r="AG56" s="9"/>
      <c r="AH56" s="9"/>
      <c r="AN56" s="9" t="s">
        <v>60</v>
      </c>
    </row>
    <row r="57" spans="1:44" customFormat="1" ht="23.25" x14ac:dyDescent="0.25">
      <c r="A57" s="74" t="s">
        <v>75</v>
      </c>
      <c r="B57" s="75" t="s">
        <v>75</v>
      </c>
      <c r="C57" s="76" t="s">
        <v>127</v>
      </c>
      <c r="D57" s="121" t="s">
        <v>76</v>
      </c>
      <c r="E57" s="121"/>
      <c r="F57" s="121"/>
      <c r="G57" s="75" t="s">
        <v>77</v>
      </c>
      <c r="H57" s="75">
        <v>22.8</v>
      </c>
      <c r="I57" s="75" t="s">
        <v>22</v>
      </c>
      <c r="J57" s="75" t="s">
        <v>78</v>
      </c>
      <c r="K57" s="77" t="s">
        <v>79</v>
      </c>
      <c r="L57" s="75"/>
      <c r="M57" s="77" t="s">
        <v>80</v>
      </c>
      <c r="N57" s="75" t="s">
        <v>81</v>
      </c>
      <c r="O57" s="78" t="s">
        <v>82</v>
      </c>
      <c r="P57" s="79"/>
      <c r="AF57" s="9"/>
      <c r="AG57" s="9"/>
      <c r="AH57" s="9" t="s">
        <v>76</v>
      </c>
      <c r="AN57" s="9"/>
    </row>
    <row r="58" spans="1:44" customFormat="1" ht="15" x14ac:dyDescent="0.25">
      <c r="A58" s="15"/>
      <c r="B58" s="3"/>
      <c r="C58" s="17"/>
      <c r="D58" s="113" t="s">
        <v>83</v>
      </c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4"/>
      <c r="AF58" s="9"/>
      <c r="AG58" s="9"/>
      <c r="AH58" s="9"/>
      <c r="AN58" s="9"/>
      <c r="AO58" s="2" t="s">
        <v>83</v>
      </c>
    </row>
    <row r="59" spans="1:44" customFormat="1" ht="15" x14ac:dyDescent="0.25">
      <c r="A59" s="15"/>
      <c r="B59" s="16"/>
      <c r="C59" s="17"/>
      <c r="D59" s="113" t="s">
        <v>84</v>
      </c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4"/>
      <c r="AF59" s="9"/>
      <c r="AG59" s="9"/>
      <c r="AH59" s="9"/>
      <c r="AN59" s="9"/>
      <c r="AP59" s="2" t="s">
        <v>84</v>
      </c>
    </row>
    <row r="60" spans="1:44" customFormat="1" ht="15" x14ac:dyDescent="0.25">
      <c r="A60" s="18"/>
      <c r="B60" s="16"/>
      <c r="C60" s="17"/>
      <c r="D60" s="117" t="s">
        <v>60</v>
      </c>
      <c r="E60" s="117"/>
      <c r="F60" s="117"/>
      <c r="G60" s="11"/>
      <c r="H60" s="38"/>
      <c r="I60" s="38"/>
      <c r="J60" s="38"/>
      <c r="K60" s="39"/>
      <c r="L60" s="38"/>
      <c r="M60" s="42">
        <v>3702.26</v>
      </c>
      <c r="N60" s="34"/>
      <c r="O60" s="41">
        <v>30210.44</v>
      </c>
      <c r="AF60" s="9"/>
      <c r="AG60" s="9"/>
      <c r="AH60" s="9"/>
      <c r="AN60" s="9" t="s">
        <v>60</v>
      </c>
    </row>
    <row r="61" spans="1:44" customFormat="1" ht="15" x14ac:dyDescent="0.25">
      <c r="A61" s="43"/>
      <c r="B61" s="4"/>
      <c r="C61" s="13"/>
      <c r="D61" s="117" t="s">
        <v>85</v>
      </c>
      <c r="E61" s="117"/>
      <c r="F61" s="117"/>
      <c r="G61" s="117"/>
      <c r="H61" s="117"/>
      <c r="I61" s="117"/>
      <c r="J61" s="117"/>
      <c r="K61" s="117"/>
      <c r="L61" s="117"/>
      <c r="M61" s="44"/>
      <c r="N61" s="45"/>
      <c r="O61" s="46"/>
      <c r="P61" s="47"/>
      <c r="AF61" s="9"/>
      <c r="AG61" s="9"/>
      <c r="AH61" s="9"/>
      <c r="AN61" s="9"/>
      <c r="AQ61" s="9" t="s">
        <v>85</v>
      </c>
    </row>
    <row r="62" spans="1:44" customFormat="1" ht="15" x14ac:dyDescent="0.25">
      <c r="A62" s="18"/>
      <c r="B62" s="3"/>
      <c r="C62" s="20"/>
      <c r="D62" s="113" t="s">
        <v>86</v>
      </c>
      <c r="E62" s="113"/>
      <c r="F62" s="113"/>
      <c r="G62" s="113"/>
      <c r="H62" s="113"/>
      <c r="I62" s="113"/>
      <c r="J62" s="113"/>
      <c r="K62" s="113"/>
      <c r="L62" s="113"/>
      <c r="M62" s="48">
        <v>4980.63</v>
      </c>
      <c r="N62" s="49"/>
      <c r="O62" s="50"/>
      <c r="P62" s="51"/>
      <c r="AF62" s="9"/>
      <c r="AG62" s="9"/>
      <c r="AH62" s="9"/>
      <c r="AN62" s="9"/>
      <c r="AQ62" s="9"/>
      <c r="AR62" s="2" t="s">
        <v>86</v>
      </c>
    </row>
    <row r="63" spans="1:44" customFormat="1" ht="15" x14ac:dyDescent="0.25">
      <c r="A63" s="18"/>
      <c r="B63" s="3"/>
      <c r="C63" s="20"/>
      <c r="D63" s="113" t="s">
        <v>87</v>
      </c>
      <c r="E63" s="113"/>
      <c r="F63" s="113"/>
      <c r="G63" s="113"/>
      <c r="H63" s="113"/>
      <c r="I63" s="113"/>
      <c r="J63" s="113"/>
      <c r="K63" s="113"/>
      <c r="L63" s="113"/>
      <c r="M63" s="51"/>
      <c r="N63" s="49"/>
      <c r="O63" s="50"/>
      <c r="P63" s="51"/>
      <c r="AF63" s="9"/>
      <c r="AG63" s="9"/>
      <c r="AH63" s="9"/>
      <c r="AN63" s="9"/>
      <c r="AQ63" s="9"/>
      <c r="AR63" s="2" t="s">
        <v>87</v>
      </c>
    </row>
    <row r="64" spans="1:44" customFormat="1" ht="15" x14ac:dyDescent="0.25">
      <c r="A64" s="18"/>
      <c r="B64" s="3"/>
      <c r="C64" s="20"/>
      <c r="D64" s="113" t="s">
        <v>88</v>
      </c>
      <c r="E64" s="113"/>
      <c r="F64" s="113"/>
      <c r="G64" s="113"/>
      <c r="H64" s="113"/>
      <c r="I64" s="113"/>
      <c r="J64" s="113"/>
      <c r="K64" s="113"/>
      <c r="L64" s="113"/>
      <c r="M64" s="48">
        <v>1140.2</v>
      </c>
      <c r="N64" s="49"/>
      <c r="O64" s="50"/>
      <c r="P64" s="51"/>
      <c r="AF64" s="9"/>
      <c r="AG64" s="9"/>
      <c r="AH64" s="9"/>
      <c r="AN64" s="9"/>
      <c r="AQ64" s="9"/>
      <c r="AR64" s="2" t="s">
        <v>88</v>
      </c>
    </row>
    <row r="65" spans="1:47" customFormat="1" ht="15" x14ac:dyDescent="0.25">
      <c r="A65" s="18"/>
      <c r="B65" s="3"/>
      <c r="C65" s="20"/>
      <c r="D65" s="113" t="s">
        <v>89</v>
      </c>
      <c r="E65" s="113"/>
      <c r="F65" s="113"/>
      <c r="G65" s="113"/>
      <c r="H65" s="113"/>
      <c r="I65" s="113"/>
      <c r="J65" s="113"/>
      <c r="K65" s="113"/>
      <c r="L65" s="113"/>
      <c r="M65" s="48">
        <v>3840.43</v>
      </c>
      <c r="N65" s="49"/>
      <c r="O65" s="50"/>
      <c r="P65" s="51"/>
      <c r="AF65" s="9"/>
      <c r="AG65" s="9"/>
      <c r="AH65" s="9"/>
      <c r="AN65" s="9"/>
      <c r="AQ65" s="9"/>
      <c r="AR65" s="2" t="s">
        <v>89</v>
      </c>
    </row>
    <row r="66" spans="1:47" customFormat="1" ht="15" x14ac:dyDescent="0.25">
      <c r="A66" s="18"/>
      <c r="B66" s="3"/>
      <c r="C66" s="20"/>
      <c r="D66" s="113" t="s">
        <v>90</v>
      </c>
      <c r="E66" s="113"/>
      <c r="F66" s="113"/>
      <c r="G66" s="113"/>
      <c r="H66" s="113"/>
      <c r="I66" s="113"/>
      <c r="J66" s="113"/>
      <c r="K66" s="113"/>
      <c r="L66" s="113"/>
      <c r="M66" s="48">
        <v>6462.89</v>
      </c>
      <c r="N66" s="49"/>
      <c r="O66" s="50"/>
      <c r="P66" s="51"/>
      <c r="AF66" s="9"/>
      <c r="AG66" s="9"/>
      <c r="AH66" s="9"/>
      <c r="AN66" s="9"/>
      <c r="AQ66" s="9"/>
      <c r="AR66" s="2" t="s">
        <v>90</v>
      </c>
    </row>
    <row r="67" spans="1:47" customFormat="1" ht="15" x14ac:dyDescent="0.25">
      <c r="A67" s="18"/>
      <c r="B67" s="3"/>
      <c r="C67" s="20"/>
      <c r="D67" s="113" t="s">
        <v>87</v>
      </c>
      <c r="E67" s="113"/>
      <c r="F67" s="113"/>
      <c r="G67" s="113"/>
      <c r="H67" s="113"/>
      <c r="I67" s="113"/>
      <c r="J67" s="113"/>
      <c r="K67" s="113"/>
      <c r="L67" s="113"/>
      <c r="M67" s="51"/>
      <c r="N67" s="49"/>
      <c r="O67" s="50"/>
      <c r="P67" s="51"/>
      <c r="AF67" s="9"/>
      <c r="AG67" s="9"/>
      <c r="AH67" s="9"/>
      <c r="AN67" s="9"/>
      <c r="AQ67" s="9"/>
      <c r="AR67" s="2" t="s">
        <v>87</v>
      </c>
    </row>
    <row r="68" spans="1:47" customFormat="1" ht="15" x14ac:dyDescent="0.25">
      <c r="A68" s="18"/>
      <c r="B68" s="3"/>
      <c r="C68" s="20"/>
      <c r="D68" s="113" t="s">
        <v>91</v>
      </c>
      <c r="E68" s="113"/>
      <c r="F68" s="113"/>
      <c r="G68" s="113"/>
      <c r="H68" s="113"/>
      <c r="I68" s="113"/>
      <c r="J68" s="113"/>
      <c r="K68" s="113"/>
      <c r="L68" s="113"/>
      <c r="M68" s="48">
        <v>1140.2</v>
      </c>
      <c r="N68" s="49"/>
      <c r="O68" s="50"/>
      <c r="P68" s="51"/>
      <c r="AF68" s="9"/>
      <c r="AG68" s="9"/>
      <c r="AH68" s="9"/>
      <c r="AN68" s="9"/>
      <c r="AQ68" s="9"/>
      <c r="AR68" s="2" t="s">
        <v>91</v>
      </c>
    </row>
    <row r="69" spans="1:47" customFormat="1" ht="15" x14ac:dyDescent="0.25">
      <c r="A69" s="18"/>
      <c r="B69" s="3"/>
      <c r="C69" s="20"/>
      <c r="D69" s="113" t="s">
        <v>92</v>
      </c>
      <c r="E69" s="113"/>
      <c r="F69" s="113"/>
      <c r="G69" s="113"/>
      <c r="H69" s="113"/>
      <c r="I69" s="113"/>
      <c r="J69" s="113"/>
      <c r="K69" s="113"/>
      <c r="L69" s="113"/>
      <c r="M69" s="48">
        <v>3840.43</v>
      </c>
      <c r="N69" s="49"/>
      <c r="O69" s="50"/>
      <c r="P69" s="51"/>
      <c r="AF69" s="9"/>
      <c r="AG69" s="9"/>
      <c r="AH69" s="9"/>
      <c r="AN69" s="9"/>
      <c r="AQ69" s="9"/>
      <c r="AR69" s="2" t="s">
        <v>92</v>
      </c>
    </row>
    <row r="70" spans="1:47" customFormat="1" ht="15" x14ac:dyDescent="0.25">
      <c r="A70" s="18"/>
      <c r="B70" s="3"/>
      <c r="C70" s="20"/>
      <c r="D70" s="113" t="s">
        <v>93</v>
      </c>
      <c r="E70" s="113"/>
      <c r="F70" s="113"/>
      <c r="G70" s="113"/>
      <c r="H70" s="113"/>
      <c r="I70" s="113"/>
      <c r="J70" s="113"/>
      <c r="K70" s="113"/>
      <c r="L70" s="113"/>
      <c r="M70" s="48">
        <v>1014.77</v>
      </c>
      <c r="N70" s="49"/>
      <c r="O70" s="50"/>
      <c r="P70" s="51"/>
      <c r="AF70" s="9"/>
      <c r="AG70" s="9"/>
      <c r="AH70" s="9"/>
      <c r="AN70" s="9"/>
      <c r="AQ70" s="9"/>
      <c r="AR70" s="2" t="s">
        <v>93</v>
      </c>
    </row>
    <row r="71" spans="1:47" customFormat="1" ht="15" x14ac:dyDescent="0.25">
      <c r="A71" s="18"/>
      <c r="B71" s="3"/>
      <c r="C71" s="20"/>
      <c r="D71" s="113" t="s">
        <v>94</v>
      </c>
      <c r="E71" s="113"/>
      <c r="F71" s="113"/>
      <c r="G71" s="113"/>
      <c r="H71" s="113"/>
      <c r="I71" s="113"/>
      <c r="J71" s="113"/>
      <c r="K71" s="113"/>
      <c r="L71" s="113"/>
      <c r="M71" s="52">
        <v>467.49</v>
      </c>
      <c r="N71" s="49"/>
      <c r="O71" s="50"/>
      <c r="P71" s="51"/>
      <c r="AF71" s="9"/>
      <c r="AG71" s="9"/>
      <c r="AH71" s="9"/>
      <c r="AN71" s="9"/>
      <c r="AQ71" s="9"/>
      <c r="AR71" s="2" t="s">
        <v>94</v>
      </c>
    </row>
    <row r="72" spans="1:47" customFormat="1" ht="15" x14ac:dyDescent="0.25">
      <c r="A72" s="18"/>
      <c r="B72" s="3"/>
      <c r="C72" s="20"/>
      <c r="D72" s="113" t="s">
        <v>95</v>
      </c>
      <c r="E72" s="113"/>
      <c r="F72" s="113"/>
      <c r="G72" s="113"/>
      <c r="H72" s="113"/>
      <c r="I72" s="113"/>
      <c r="J72" s="113"/>
      <c r="K72" s="113"/>
      <c r="L72" s="113"/>
      <c r="M72" s="48">
        <v>1140.2</v>
      </c>
      <c r="N72" s="49"/>
      <c r="O72" s="50"/>
      <c r="P72" s="51"/>
      <c r="AF72" s="9"/>
      <c r="AG72" s="9"/>
      <c r="AH72" s="9"/>
      <c r="AN72" s="9"/>
      <c r="AQ72" s="9"/>
      <c r="AR72" s="2" t="s">
        <v>95</v>
      </c>
    </row>
    <row r="73" spans="1:47" customFormat="1" ht="15" x14ac:dyDescent="0.25">
      <c r="A73" s="18"/>
      <c r="B73" s="3"/>
      <c r="C73" s="20"/>
      <c r="D73" s="113" t="s">
        <v>96</v>
      </c>
      <c r="E73" s="113"/>
      <c r="F73" s="113"/>
      <c r="G73" s="113"/>
      <c r="H73" s="113"/>
      <c r="I73" s="113"/>
      <c r="J73" s="113"/>
      <c r="K73" s="113"/>
      <c r="L73" s="113"/>
      <c r="M73" s="48">
        <v>1014.77</v>
      </c>
      <c r="N73" s="49"/>
      <c r="O73" s="50"/>
      <c r="P73" s="51"/>
      <c r="AF73" s="9"/>
      <c r="AG73" s="9"/>
      <c r="AH73" s="9"/>
      <c r="AN73" s="9"/>
      <c r="AQ73" s="9"/>
      <c r="AR73" s="2" t="s">
        <v>96</v>
      </c>
    </row>
    <row r="74" spans="1:47" customFormat="1" ht="15" x14ac:dyDescent="0.25">
      <c r="A74" s="18"/>
      <c r="B74" s="3"/>
      <c r="C74" s="20"/>
      <c r="D74" s="113" t="s">
        <v>97</v>
      </c>
      <c r="E74" s="113"/>
      <c r="F74" s="113"/>
      <c r="G74" s="113"/>
      <c r="H74" s="113"/>
      <c r="I74" s="113"/>
      <c r="J74" s="113"/>
      <c r="K74" s="113"/>
      <c r="L74" s="113"/>
      <c r="M74" s="52">
        <v>467.49</v>
      </c>
      <c r="N74" s="49"/>
      <c r="O74" s="50"/>
      <c r="P74" s="51"/>
      <c r="AF74" s="9"/>
      <c r="AG74" s="9"/>
      <c r="AH74" s="9"/>
      <c r="AN74" s="9"/>
      <c r="AQ74" s="9"/>
      <c r="AR74" s="2" t="s">
        <v>97</v>
      </c>
    </row>
    <row r="75" spans="1:47" customFormat="1" ht="15" x14ac:dyDescent="0.25">
      <c r="A75" s="18"/>
      <c r="B75" s="3"/>
      <c r="C75" s="53"/>
      <c r="D75" s="122" t="s">
        <v>98</v>
      </c>
      <c r="E75" s="122"/>
      <c r="F75" s="122"/>
      <c r="G75" s="122"/>
      <c r="H75" s="122"/>
      <c r="I75" s="122"/>
      <c r="J75" s="122"/>
      <c r="K75" s="122"/>
      <c r="L75" s="122"/>
      <c r="M75" s="54">
        <v>6462.89</v>
      </c>
      <c r="N75" s="55"/>
      <c r="O75" s="56"/>
      <c r="P75" s="57"/>
      <c r="AF75" s="9"/>
      <c r="AG75" s="9"/>
      <c r="AH75" s="9"/>
      <c r="AN75" s="9"/>
      <c r="AQ75" s="9"/>
      <c r="AS75" s="9" t="s">
        <v>98</v>
      </c>
    </row>
    <row r="76" spans="1:47" customFormat="1" ht="15" x14ac:dyDescent="0.25">
      <c r="A76" s="43"/>
      <c r="B76" s="4"/>
      <c r="C76" s="13"/>
      <c r="D76" s="117" t="s">
        <v>99</v>
      </c>
      <c r="E76" s="117"/>
      <c r="F76" s="117"/>
      <c r="G76" s="117"/>
      <c r="H76" s="117"/>
      <c r="I76" s="117"/>
      <c r="J76" s="117"/>
      <c r="K76" s="117"/>
      <c r="L76" s="117"/>
      <c r="M76" s="44"/>
      <c r="N76" s="45"/>
      <c r="O76" s="46"/>
      <c r="AT76" s="9" t="s">
        <v>99</v>
      </c>
    </row>
    <row r="77" spans="1:47" customFormat="1" ht="15" x14ac:dyDescent="0.25">
      <c r="A77" s="18"/>
      <c r="B77" s="3"/>
      <c r="C77" s="20"/>
      <c r="D77" s="113" t="s">
        <v>86</v>
      </c>
      <c r="E77" s="113"/>
      <c r="F77" s="113"/>
      <c r="G77" s="113"/>
      <c r="H77" s="113"/>
      <c r="I77" s="113"/>
      <c r="J77" s="113"/>
      <c r="K77" s="113"/>
      <c r="L77" s="113"/>
      <c r="M77" s="48">
        <v>4980.63</v>
      </c>
      <c r="N77" s="49"/>
      <c r="O77" s="58">
        <v>83086.559999999998</v>
      </c>
      <c r="AT77" s="9"/>
      <c r="AU77" s="2" t="s">
        <v>86</v>
      </c>
    </row>
    <row r="78" spans="1:47" customFormat="1" ht="15" x14ac:dyDescent="0.25">
      <c r="A78" s="18"/>
      <c r="B78" s="3"/>
      <c r="C78" s="20"/>
      <c r="D78" s="113" t="s">
        <v>87</v>
      </c>
      <c r="E78" s="113"/>
      <c r="F78" s="113"/>
      <c r="G78" s="113"/>
      <c r="H78" s="113"/>
      <c r="I78" s="113"/>
      <c r="J78" s="113"/>
      <c r="K78" s="113"/>
      <c r="L78" s="113"/>
      <c r="M78" s="51"/>
      <c r="N78" s="49"/>
      <c r="O78" s="50"/>
      <c r="AT78" s="9"/>
      <c r="AU78" s="2" t="s">
        <v>87</v>
      </c>
    </row>
    <row r="79" spans="1:47" customFormat="1" ht="15" x14ac:dyDescent="0.25">
      <c r="A79" s="18"/>
      <c r="B79" s="3"/>
      <c r="C79" s="20"/>
      <c r="D79" s="113" t="s">
        <v>88</v>
      </c>
      <c r="E79" s="113"/>
      <c r="F79" s="113"/>
      <c r="G79" s="113"/>
      <c r="H79" s="113"/>
      <c r="I79" s="113"/>
      <c r="J79" s="113"/>
      <c r="K79" s="113"/>
      <c r="L79" s="113"/>
      <c r="M79" s="48">
        <v>1140.2</v>
      </c>
      <c r="N79" s="49"/>
      <c r="O79" s="58">
        <v>51046.75</v>
      </c>
      <c r="AT79" s="9"/>
      <c r="AU79" s="2" t="s">
        <v>88</v>
      </c>
    </row>
    <row r="80" spans="1:47" customFormat="1" ht="15" x14ac:dyDescent="0.25">
      <c r="A80" s="18"/>
      <c r="B80" s="3"/>
      <c r="C80" s="20"/>
      <c r="D80" s="113" t="s">
        <v>89</v>
      </c>
      <c r="E80" s="113"/>
      <c r="F80" s="113"/>
      <c r="G80" s="113"/>
      <c r="H80" s="113"/>
      <c r="I80" s="113"/>
      <c r="J80" s="113"/>
      <c r="K80" s="113"/>
      <c r="L80" s="113"/>
      <c r="M80" s="48">
        <v>3840.43</v>
      </c>
      <c r="N80" s="49"/>
      <c r="O80" s="58">
        <v>32039.81</v>
      </c>
      <c r="AT80" s="9"/>
      <c r="AU80" s="2" t="s">
        <v>89</v>
      </c>
    </row>
    <row r="81" spans="1:49" customFormat="1" ht="15" x14ac:dyDescent="0.25">
      <c r="A81" s="18"/>
      <c r="B81" s="3"/>
      <c r="C81" s="20"/>
      <c r="D81" s="113" t="s">
        <v>90</v>
      </c>
      <c r="E81" s="113"/>
      <c r="F81" s="113"/>
      <c r="G81" s="113"/>
      <c r="H81" s="113"/>
      <c r="I81" s="113"/>
      <c r="J81" s="113"/>
      <c r="K81" s="113"/>
      <c r="L81" s="113"/>
      <c r="M81" s="48">
        <v>6462.89</v>
      </c>
      <c r="N81" s="49"/>
      <c r="O81" s="58">
        <v>149447.34</v>
      </c>
      <c r="AT81" s="9"/>
      <c r="AU81" s="2" t="s">
        <v>90</v>
      </c>
    </row>
    <row r="82" spans="1:49" customFormat="1" ht="15" x14ac:dyDescent="0.25">
      <c r="A82" s="18"/>
      <c r="B82" s="3"/>
      <c r="C82" s="20"/>
      <c r="D82" s="113" t="s">
        <v>87</v>
      </c>
      <c r="E82" s="113"/>
      <c r="F82" s="113"/>
      <c r="G82" s="113"/>
      <c r="H82" s="113"/>
      <c r="I82" s="113"/>
      <c r="J82" s="113"/>
      <c r="K82" s="113"/>
      <c r="L82" s="113"/>
      <c r="M82" s="51"/>
      <c r="N82" s="49"/>
      <c r="O82" s="50"/>
      <c r="AT82" s="9"/>
      <c r="AU82" s="2" t="s">
        <v>87</v>
      </c>
    </row>
    <row r="83" spans="1:49" customFormat="1" ht="15" x14ac:dyDescent="0.25">
      <c r="A83" s="18"/>
      <c r="B83" s="3"/>
      <c r="C83" s="20"/>
      <c r="D83" s="113" t="s">
        <v>91</v>
      </c>
      <c r="E83" s="113"/>
      <c r="F83" s="113"/>
      <c r="G83" s="113"/>
      <c r="H83" s="113"/>
      <c r="I83" s="113"/>
      <c r="J83" s="113"/>
      <c r="K83" s="113"/>
      <c r="L83" s="113"/>
      <c r="M83" s="48">
        <v>1140.2</v>
      </c>
      <c r="N83" s="49"/>
      <c r="O83" s="58">
        <v>51046.75</v>
      </c>
      <c r="AT83" s="9"/>
      <c r="AU83" s="2" t="s">
        <v>91</v>
      </c>
    </row>
    <row r="84" spans="1:49" customFormat="1" ht="15" x14ac:dyDescent="0.25">
      <c r="A84" s="18"/>
      <c r="B84" s="3"/>
      <c r="C84" s="20"/>
      <c r="D84" s="113" t="s">
        <v>92</v>
      </c>
      <c r="E84" s="113"/>
      <c r="F84" s="113"/>
      <c r="G84" s="113"/>
      <c r="H84" s="113"/>
      <c r="I84" s="113"/>
      <c r="J84" s="113"/>
      <c r="K84" s="113"/>
      <c r="L84" s="113"/>
      <c r="M84" s="48">
        <v>3840.43</v>
      </c>
      <c r="N84" s="49"/>
      <c r="O84" s="58">
        <v>32039.81</v>
      </c>
      <c r="AT84" s="9"/>
      <c r="AU84" s="2" t="s">
        <v>92</v>
      </c>
    </row>
    <row r="85" spans="1:49" customFormat="1" ht="15" x14ac:dyDescent="0.25">
      <c r="A85" s="18"/>
      <c r="B85" s="3"/>
      <c r="C85" s="20"/>
      <c r="D85" s="113" t="s">
        <v>93</v>
      </c>
      <c r="E85" s="113"/>
      <c r="F85" s="113"/>
      <c r="G85" s="113"/>
      <c r="H85" s="113"/>
      <c r="I85" s="113"/>
      <c r="J85" s="113"/>
      <c r="K85" s="113"/>
      <c r="L85" s="113"/>
      <c r="M85" s="48">
        <v>1014.77</v>
      </c>
      <c r="N85" s="49"/>
      <c r="O85" s="58">
        <v>45431.61</v>
      </c>
      <c r="AT85" s="9"/>
      <c r="AU85" s="2" t="s">
        <v>93</v>
      </c>
    </row>
    <row r="86" spans="1:49" customFormat="1" ht="15" x14ac:dyDescent="0.25">
      <c r="A86" s="18"/>
      <c r="B86" s="3"/>
      <c r="C86" s="20"/>
      <c r="D86" s="113" t="s">
        <v>94</v>
      </c>
      <c r="E86" s="113"/>
      <c r="F86" s="113"/>
      <c r="G86" s="113"/>
      <c r="H86" s="113"/>
      <c r="I86" s="113"/>
      <c r="J86" s="113"/>
      <c r="K86" s="113"/>
      <c r="L86" s="113"/>
      <c r="M86" s="52">
        <v>467.49</v>
      </c>
      <c r="N86" s="49"/>
      <c r="O86" s="58">
        <v>20929.169999999998</v>
      </c>
      <c r="AT86" s="9"/>
      <c r="AU86" s="2" t="s">
        <v>94</v>
      </c>
    </row>
    <row r="87" spans="1:49" customFormat="1" ht="15" x14ac:dyDescent="0.25">
      <c r="A87" s="18"/>
      <c r="B87" s="3"/>
      <c r="C87" s="20"/>
      <c r="D87" s="113" t="s">
        <v>95</v>
      </c>
      <c r="E87" s="113"/>
      <c r="F87" s="113"/>
      <c r="G87" s="113"/>
      <c r="H87" s="113"/>
      <c r="I87" s="113"/>
      <c r="J87" s="113"/>
      <c r="K87" s="113"/>
      <c r="L87" s="113"/>
      <c r="M87" s="48">
        <v>1140.2</v>
      </c>
      <c r="N87" s="49"/>
      <c r="O87" s="58">
        <v>51046.75</v>
      </c>
      <c r="AT87" s="9"/>
      <c r="AU87" s="2" t="s">
        <v>95</v>
      </c>
    </row>
    <row r="88" spans="1:49" customFormat="1" ht="15" x14ac:dyDescent="0.25">
      <c r="A88" s="18"/>
      <c r="B88" s="3"/>
      <c r="C88" s="20"/>
      <c r="D88" s="113" t="s">
        <v>96</v>
      </c>
      <c r="E88" s="113"/>
      <c r="F88" s="113"/>
      <c r="G88" s="113"/>
      <c r="H88" s="113"/>
      <c r="I88" s="113"/>
      <c r="J88" s="113"/>
      <c r="K88" s="113"/>
      <c r="L88" s="113"/>
      <c r="M88" s="48">
        <v>1014.77</v>
      </c>
      <c r="N88" s="49"/>
      <c r="O88" s="58">
        <v>45431.61</v>
      </c>
      <c r="AT88" s="9"/>
      <c r="AU88" s="2" t="s">
        <v>96</v>
      </c>
    </row>
    <row r="89" spans="1:49" customFormat="1" ht="15" x14ac:dyDescent="0.25">
      <c r="A89" s="18"/>
      <c r="B89" s="3"/>
      <c r="C89" s="20"/>
      <c r="D89" s="113" t="s">
        <v>97</v>
      </c>
      <c r="E89" s="113"/>
      <c r="F89" s="113"/>
      <c r="G89" s="113"/>
      <c r="H89" s="113"/>
      <c r="I89" s="113"/>
      <c r="J89" s="113"/>
      <c r="K89" s="113"/>
      <c r="L89" s="113"/>
      <c r="M89" s="52">
        <v>467.49</v>
      </c>
      <c r="N89" s="49"/>
      <c r="O89" s="58">
        <v>20929.169999999998</v>
      </c>
      <c r="AT89" s="9"/>
      <c r="AU89" s="2" t="s">
        <v>97</v>
      </c>
    </row>
    <row r="90" spans="1:49" customFormat="1" ht="15" x14ac:dyDescent="0.25">
      <c r="A90" s="18"/>
      <c r="B90" s="3"/>
      <c r="C90" s="20"/>
      <c r="D90" s="113" t="s">
        <v>100</v>
      </c>
      <c r="E90" s="113"/>
      <c r="F90" s="113"/>
      <c r="G90" s="113"/>
      <c r="H90" s="113"/>
      <c r="I90" s="113"/>
      <c r="J90" s="113"/>
      <c r="K90" s="113"/>
      <c r="L90" s="113"/>
      <c r="M90" s="52">
        <v>529.96</v>
      </c>
      <c r="N90" s="49"/>
      <c r="O90" s="58">
        <v>12254.68</v>
      </c>
      <c r="AT90" s="9"/>
      <c r="AU90" s="2" t="s">
        <v>100</v>
      </c>
    </row>
    <row r="91" spans="1:49" customFormat="1" ht="15" x14ac:dyDescent="0.25">
      <c r="A91" s="18"/>
      <c r="B91" s="3"/>
      <c r="C91" s="53"/>
      <c r="D91" s="122" t="s">
        <v>101</v>
      </c>
      <c r="E91" s="122"/>
      <c r="F91" s="122"/>
      <c r="G91" s="122"/>
      <c r="H91" s="122"/>
      <c r="I91" s="122"/>
      <c r="J91" s="122"/>
      <c r="K91" s="122"/>
      <c r="L91" s="122"/>
      <c r="M91" s="54">
        <v>6992.85</v>
      </c>
      <c r="N91" s="55"/>
      <c r="O91" s="59">
        <v>161702.01999999999</v>
      </c>
      <c r="AT91" s="9"/>
      <c r="AV91" s="9" t="s">
        <v>101</v>
      </c>
    </row>
    <row r="92" spans="1:49" customFormat="1" ht="15" x14ac:dyDescent="0.25">
      <c r="A92" s="18"/>
      <c r="B92" s="3"/>
      <c r="C92" s="20"/>
      <c r="D92" s="113" t="s">
        <v>102</v>
      </c>
      <c r="E92" s="113"/>
      <c r="F92" s="113"/>
      <c r="G92" s="113"/>
      <c r="H92" s="113"/>
      <c r="I92" s="113"/>
      <c r="J92" s="113"/>
      <c r="K92" s="113"/>
      <c r="L92" s="113"/>
      <c r="M92" s="52">
        <v>167.83</v>
      </c>
      <c r="N92" s="49"/>
      <c r="O92" s="58">
        <v>3880.85</v>
      </c>
      <c r="AT92" s="9"/>
      <c r="AU92" s="2" t="s">
        <v>102</v>
      </c>
      <c r="AV92" s="9"/>
    </row>
    <row r="93" spans="1:49" customFormat="1" ht="15" x14ac:dyDescent="0.25">
      <c r="A93" s="18"/>
      <c r="B93" s="3"/>
      <c r="C93" s="53"/>
      <c r="D93" s="122" t="s">
        <v>101</v>
      </c>
      <c r="E93" s="122"/>
      <c r="F93" s="122"/>
      <c r="G93" s="122"/>
      <c r="H93" s="122"/>
      <c r="I93" s="122"/>
      <c r="J93" s="122"/>
      <c r="K93" s="122"/>
      <c r="L93" s="122"/>
      <c r="M93" s="54">
        <v>7160.68</v>
      </c>
      <c r="N93" s="55"/>
      <c r="O93" s="59">
        <v>165582.87</v>
      </c>
      <c r="AT93" s="9"/>
      <c r="AV93" s="9" t="s">
        <v>101</v>
      </c>
    </row>
    <row r="94" spans="1:49" customFormat="1" ht="15" x14ac:dyDescent="0.25">
      <c r="A94" s="18"/>
      <c r="B94" s="3"/>
      <c r="C94" s="20"/>
      <c r="D94" s="113" t="s">
        <v>103</v>
      </c>
      <c r="E94" s="113"/>
      <c r="F94" s="113"/>
      <c r="G94" s="113"/>
      <c r="H94" s="113"/>
      <c r="I94" s="113"/>
      <c r="J94" s="113"/>
      <c r="K94" s="113"/>
      <c r="L94" s="113"/>
      <c r="M94" s="52">
        <v>368.06</v>
      </c>
      <c r="N94" s="49"/>
      <c r="O94" s="58">
        <v>8510.9599999999991</v>
      </c>
      <c r="AT94" s="9"/>
      <c r="AU94" s="2" t="s">
        <v>103</v>
      </c>
      <c r="AV94" s="9"/>
    </row>
    <row r="95" spans="1:49" customFormat="1" ht="15" x14ac:dyDescent="0.25">
      <c r="A95" s="18"/>
      <c r="B95" s="3"/>
      <c r="C95" s="53"/>
      <c r="D95" s="122" t="s">
        <v>104</v>
      </c>
      <c r="E95" s="122"/>
      <c r="F95" s="122"/>
      <c r="G95" s="122"/>
      <c r="H95" s="122"/>
      <c r="I95" s="122"/>
      <c r="J95" s="122"/>
      <c r="K95" s="122"/>
      <c r="L95" s="122"/>
      <c r="M95" s="54">
        <v>7528.74</v>
      </c>
      <c r="N95" s="55"/>
      <c r="O95" s="59">
        <v>174093.83</v>
      </c>
      <c r="AT95" s="9"/>
      <c r="AV95" s="9" t="s">
        <v>104</v>
      </c>
    </row>
    <row r="96" spans="1:49" customFormat="1" ht="15" x14ac:dyDescent="0.25">
      <c r="A96" s="18"/>
      <c r="B96" s="3"/>
      <c r="C96" s="53"/>
      <c r="D96" s="122" t="s">
        <v>105</v>
      </c>
      <c r="E96" s="122"/>
      <c r="F96" s="122"/>
      <c r="G96" s="122"/>
      <c r="H96" s="122"/>
      <c r="I96" s="122"/>
      <c r="J96" s="122"/>
      <c r="K96" s="122"/>
      <c r="L96" s="122"/>
      <c r="M96" s="54">
        <v>7528.74</v>
      </c>
      <c r="N96" s="55"/>
      <c r="O96" s="59">
        <v>174093.83</v>
      </c>
      <c r="AT96" s="9"/>
      <c r="AV96" s="9"/>
      <c r="AW96" s="9" t="s">
        <v>105</v>
      </c>
    </row>
    <row r="97" spans="1:52" s="81" customFormat="1" ht="15" x14ac:dyDescent="0.25">
      <c r="A97" s="89"/>
      <c r="B97" s="80"/>
      <c r="C97" s="90"/>
      <c r="D97" s="123" t="s">
        <v>124</v>
      </c>
      <c r="E97" s="123"/>
      <c r="F97" s="123"/>
      <c r="G97" s="123"/>
      <c r="H97" s="123"/>
      <c r="I97" s="123"/>
      <c r="J97" s="123"/>
      <c r="K97" s="123"/>
      <c r="L97" s="123"/>
      <c r="M97" s="91">
        <f>M96*P97</f>
        <v>6248.8541999999998</v>
      </c>
      <c r="N97" s="92"/>
      <c r="O97" s="93">
        <f>ROUND(O96*P97,2)</f>
        <v>144497.88</v>
      </c>
      <c r="P97" s="81">
        <v>0.83</v>
      </c>
      <c r="AS97" s="94"/>
      <c r="AU97" s="94" t="s">
        <v>103</v>
      </c>
    </row>
    <row r="98" spans="1:52" s="81" customFormat="1" ht="15" x14ac:dyDescent="0.25">
      <c r="A98" s="95"/>
      <c r="B98" s="96"/>
      <c r="C98" s="97"/>
      <c r="D98" s="124" t="s">
        <v>105</v>
      </c>
      <c r="E98" s="124"/>
      <c r="F98" s="124"/>
      <c r="G98" s="124"/>
      <c r="H98" s="124"/>
      <c r="I98" s="124"/>
      <c r="J98" s="124"/>
      <c r="K98" s="124"/>
      <c r="L98" s="124"/>
      <c r="M98" s="98">
        <f>M97</f>
        <v>6248.8541999999998</v>
      </c>
      <c r="N98" s="99"/>
      <c r="O98" s="100">
        <f>O97</f>
        <v>144497.88</v>
      </c>
      <c r="AS98" s="94"/>
      <c r="AU98" s="94"/>
      <c r="AV98" s="94" t="s">
        <v>105</v>
      </c>
    </row>
    <row r="99" spans="1:52" s="81" customFormat="1" ht="29.25" customHeight="1" x14ac:dyDescent="0.25">
      <c r="A99" s="85"/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</row>
    <row r="100" spans="1:52" s="102" customFormat="1" ht="15" x14ac:dyDescent="0.25">
      <c r="A100" s="81"/>
      <c r="B100" s="101" t="s">
        <v>106</v>
      </c>
      <c r="C100" s="105" t="s">
        <v>125</v>
      </c>
      <c r="D100" s="105"/>
      <c r="E100" s="105"/>
      <c r="F100" s="105"/>
      <c r="G100" s="105"/>
      <c r="H100" s="105"/>
      <c r="I100" s="106" t="s">
        <v>126</v>
      </c>
      <c r="J100" s="106"/>
      <c r="K100" s="106"/>
      <c r="L100" s="106"/>
      <c r="M100" s="106"/>
      <c r="N100" s="106"/>
      <c r="O100" s="81"/>
      <c r="P100" s="81"/>
      <c r="Q100" s="81"/>
      <c r="R100" s="81"/>
      <c r="S100" s="81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84"/>
      <c r="AW100" s="84" t="s">
        <v>5</v>
      </c>
      <c r="AX100" s="84" t="s">
        <v>107</v>
      </c>
      <c r="AY100" s="84"/>
      <c r="AZ100" s="84"/>
    </row>
    <row r="101" spans="1:52" s="103" customFormat="1" ht="18.75" customHeight="1" x14ac:dyDescent="0.25">
      <c r="B101" s="101"/>
      <c r="C101" s="107" t="s">
        <v>108</v>
      </c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T101" s="104"/>
      <c r="U101" s="104"/>
      <c r="V101" s="104"/>
      <c r="W101" s="104"/>
      <c r="X101" s="104"/>
      <c r="Y101" s="104"/>
      <c r="Z101" s="104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104"/>
      <c r="AP101" s="104"/>
      <c r="AQ101" s="104"/>
      <c r="AR101" s="104"/>
      <c r="AS101" s="104"/>
      <c r="AT101" s="104"/>
      <c r="AU101" s="104"/>
      <c r="AV101" s="104"/>
      <c r="AW101" s="104"/>
      <c r="AX101" s="104"/>
      <c r="AY101" s="104"/>
      <c r="AZ101" s="104"/>
    </row>
    <row r="102" spans="1:52" s="102" customFormat="1" ht="15" x14ac:dyDescent="0.25">
      <c r="A102" s="81"/>
      <c r="B102" s="101" t="s">
        <v>109</v>
      </c>
      <c r="C102" s="105" t="s">
        <v>114</v>
      </c>
      <c r="D102" s="105"/>
      <c r="E102" s="105"/>
      <c r="F102" s="105"/>
      <c r="G102" s="105"/>
      <c r="H102" s="105"/>
      <c r="I102" s="106" t="s">
        <v>115</v>
      </c>
      <c r="J102" s="106"/>
      <c r="K102" s="106"/>
      <c r="L102" s="106"/>
      <c r="M102" s="106"/>
      <c r="N102" s="106"/>
      <c r="O102" s="81"/>
      <c r="P102" s="81"/>
      <c r="Q102" s="81"/>
      <c r="R102" s="81"/>
      <c r="S102" s="81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84"/>
      <c r="AY102" s="84" t="s">
        <v>5</v>
      </c>
      <c r="AZ102" s="84" t="s">
        <v>107</v>
      </c>
    </row>
    <row r="103" spans="1:52" s="103" customFormat="1" ht="18.75" customHeight="1" x14ac:dyDescent="0.25">
      <c r="B103" s="83"/>
      <c r="C103" s="107" t="s">
        <v>108</v>
      </c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83"/>
      <c r="T103" s="104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104"/>
      <c r="AP103" s="104"/>
      <c r="AQ103" s="104"/>
      <c r="AR103" s="104"/>
      <c r="AS103" s="104"/>
      <c r="AT103" s="104"/>
      <c r="AU103" s="104"/>
      <c r="AV103" s="104"/>
      <c r="AW103" s="104"/>
      <c r="AX103" s="104"/>
      <c r="AY103" s="104"/>
      <c r="AZ103" s="104"/>
    </row>
    <row r="104" spans="1:52" customFormat="1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52" customFormat="1" ht="15" x14ac:dyDescent="0.25">
      <c r="A105" s="3"/>
      <c r="B105" s="3"/>
    </row>
  </sheetData>
  <autoFilter ref="A25:O96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10">
    <mergeCell ref="D9:K9"/>
    <mergeCell ref="M9:O9"/>
    <mergeCell ref="M14:O14"/>
    <mergeCell ref="M15:O15"/>
    <mergeCell ref="M16:O16"/>
    <mergeCell ref="D93:L93"/>
    <mergeCell ref="D94:L94"/>
    <mergeCell ref="D95:L95"/>
    <mergeCell ref="D96:L9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D88:L88"/>
    <mergeCell ref="D89:L89"/>
    <mergeCell ref="D90:L90"/>
    <mergeCell ref="D91:L91"/>
    <mergeCell ref="D92:L92"/>
    <mergeCell ref="M13:O13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83:L83"/>
    <mergeCell ref="D84:L84"/>
    <mergeCell ref="D85:L85"/>
    <mergeCell ref="D86:L86"/>
    <mergeCell ref="D87:L87"/>
    <mergeCell ref="C100:H100"/>
    <mergeCell ref="I100:N100"/>
    <mergeCell ref="C101:N101"/>
    <mergeCell ref="D97:L97"/>
    <mergeCell ref="D98:L98"/>
    <mergeCell ref="D78:L78"/>
    <mergeCell ref="D79:L79"/>
    <mergeCell ref="D80:L80"/>
    <mergeCell ref="D81:L81"/>
    <mergeCell ref="D82:L82"/>
    <mergeCell ref="D73:L73"/>
    <mergeCell ref="D74:L74"/>
    <mergeCell ref="D75:L75"/>
    <mergeCell ref="D76:L76"/>
    <mergeCell ref="D77:L77"/>
    <mergeCell ref="D68:L68"/>
    <mergeCell ref="D69:L69"/>
    <mergeCell ref="D70:L70"/>
    <mergeCell ref="D71:L71"/>
    <mergeCell ref="D72:L72"/>
    <mergeCell ref="D63:L63"/>
    <mergeCell ref="D64:L64"/>
    <mergeCell ref="D65:L65"/>
    <mergeCell ref="D66:L66"/>
    <mergeCell ref="D67:L67"/>
    <mergeCell ref="D58:O58"/>
    <mergeCell ref="D59:O59"/>
    <mergeCell ref="D60:F60"/>
    <mergeCell ref="D61:L61"/>
    <mergeCell ref="D62:L62"/>
    <mergeCell ref="D53:F53"/>
    <mergeCell ref="D54:O54"/>
    <mergeCell ref="D55:O55"/>
    <mergeCell ref="D56:F56"/>
    <mergeCell ref="D57:F57"/>
    <mergeCell ref="D35:F35"/>
    <mergeCell ref="D36:F36"/>
    <mergeCell ref="D37:F37"/>
    <mergeCell ref="D48:F48"/>
    <mergeCell ref="D49:F49"/>
    <mergeCell ref="D50:F50"/>
    <mergeCell ref="D51:F51"/>
    <mergeCell ref="D52:F52"/>
    <mergeCell ref="D43:O43"/>
    <mergeCell ref="D44:O44"/>
    <mergeCell ref="D45:O45"/>
    <mergeCell ref="D46:F46"/>
    <mergeCell ref="D47:F47"/>
    <mergeCell ref="C102:H102"/>
    <mergeCell ref="I102:N102"/>
    <mergeCell ref="C103:N103"/>
    <mergeCell ref="D28:F28"/>
    <mergeCell ref="A29:O29"/>
    <mergeCell ref="A30:O30"/>
    <mergeCell ref="D31:F31"/>
    <mergeCell ref="D32:O32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8:F38"/>
    <mergeCell ref="D39:F39"/>
    <mergeCell ref="D40:F40"/>
    <mergeCell ref="D41:F41"/>
    <mergeCell ref="D42:F42"/>
    <mergeCell ref="D33:O33"/>
    <mergeCell ref="D34:O3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Вырубка кустарников_согл (1</vt:lpstr>
      <vt:lpstr>'ЛСР Вырубка кустарников_согл (1'!Заголовки_для_печати</vt:lpstr>
      <vt:lpstr>'ЛСР Вырубка кустарников_согл (1'!Область_печати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2024-09-05T19:59:56Z</dcterms:modified>
</cp:coreProperties>
</file>