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кс-2,3-работаем по этим сметам!!! меняем на УПД\кс-2,3\февраль_март 24г\кс-6а_13.03\"/>
    </mc:Choice>
  </mc:AlternateContent>
  <xr:revisionPtr revIDLastSave="0" documentId="13_ncr:1_{798C9C65-B084-4DDA-A463-3A362EB37A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Журнал учета выполненных работ" sheetId="1" r:id="rId1"/>
  </sheets>
  <definedNames>
    <definedName name="_xlnm.Print_Titles" localSheetId="0">'Журнал учета выполненных работ'!$14:$17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9" i="1" l="1"/>
  <c r="O60" i="1" s="1"/>
  <c r="M59" i="1"/>
  <c r="M60" i="1" s="1"/>
  <c r="K59" i="1"/>
  <c r="K60" i="1" s="1"/>
  <c r="J59" i="1"/>
  <c r="J60" i="1" s="1"/>
  <c r="H59" i="1"/>
  <c r="H60" i="1" s="1"/>
</calcChain>
</file>

<file path=xl/sharedStrings.xml><?xml version="1.0" encoding="utf-8"?>
<sst xmlns="http://schemas.openxmlformats.org/spreadsheetml/2006/main" count="447" uniqueCount="256">
  <si>
    <t>Форма по ОКУД</t>
  </si>
  <si>
    <t>Заказчик: АО "МЕТРОВАГОНМАШ"</t>
  </si>
  <si>
    <t>по ОКПО</t>
  </si>
  <si>
    <t>организация, адрес, телефон, факс</t>
  </si>
  <si>
    <t xml:space="preserve">Подрядчик: </t>
  </si>
  <si>
    <t>Стройка: 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</si>
  <si>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 xml:space="preserve"> </t>
  </si>
  <si>
    <t>наименование, адрес</t>
  </si>
  <si>
    <t>Объект: Трансбордер</t>
  </si>
  <si>
    <t>ЖУРНАЛ УЧЕТА ВЫПОЛНЕННЫХ РАБОТ</t>
  </si>
  <si>
    <t>с начала строительства</t>
  </si>
  <si>
    <t xml:space="preserve">на </t>
  </si>
  <si>
    <t>Трубопровод ливневых сточных вод от трансбордера. НВК1</t>
  </si>
  <si>
    <t>(наименование работ и затрат)</t>
  </si>
  <si>
    <t>Номер</t>
  </si>
  <si>
    <t>Конструктивные элементы и видыработ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</si>
  <si>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</si>
  <si>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</si>
  <si>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</si>
  <si>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</si>
  <si>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</si>
  <si>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</si>
  <si>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Март 2024г.</t>
  </si>
  <si>
    <t>п.п.</t>
  </si>
  <si>
    <t>поз. по сме-
те</t>
  </si>
  <si>
    <t>Февраль 2024г.</t>
  </si>
  <si>
    <t>за Февраль 2024г.</t>
  </si>
  <si>
    <t>коли-
чество</t>
  </si>
  <si>
    <t>стои-
мость</t>
  </si>
  <si>
    <t>стои-
мость факти-
чески выпол-
ненных работ с начала строит-ва, руб</t>
  </si>
  <si>
    <t>9</t>
  </si>
  <si>
    <t>10</t>
  </si>
  <si>
    <t>11</t>
  </si>
  <si>
    <t>12</t>
  </si>
  <si>
    <t>13</t>
  </si>
  <si>
    <t>14</t>
  </si>
  <si>
    <t>15</t>
  </si>
  <si>
    <t>Раздел 1. Устройство ливневых сточных вод от трасбордера  (К2)</t>
  </si>
  <si>
    <t>Земляные работы</t>
  </si>
  <si>
    <t>1</t>
  </si>
  <si>
    <t>Разработка грунта в отвал экскаваторами "драглайн" или "обратная лопата" с ковшом вместимостью: 0,65 (0,5-1) м3, группа грунтов 2</t>
  </si>
  <si>
    <t xml:space="preserve">ФЕР01-01-003-08
</t>
  </si>
  <si>
    <t>1000 м3</t>
  </si>
  <si>
    <t>2293,97</t>
  </si>
  <si>
    <t>0,027</t>
  </si>
  <si>
    <t>71,23</t>
  </si>
  <si>
    <t>0,00417</t>
  </si>
  <si>
    <t>11,00</t>
  </si>
  <si>
    <t>0,02283</t>
  </si>
  <si>
    <t>60,23</t>
  </si>
  <si>
    <t>2</t>
  </si>
  <si>
    <t>Разработка грунта с погрузкой на автомобили-самосвалы экскаваторами с ковшом вместимостью: 0,65 (0,5-1) м3, группа грунтов 2</t>
  </si>
  <si>
    <t xml:space="preserve">ФЕР01-01-013-08
</t>
  </si>
  <si>
    <t>3111,64</t>
  </si>
  <si>
    <t>0,033</t>
  </si>
  <si>
    <t>147,54</t>
  </si>
  <si>
    <t>3</t>
  </si>
  <si>
    <t>Разработка грунта в отвал в котлованах объемом до 1000 м3 экскаваторами с ковшом вместимостью 0,5 (0,5-0,63) м3, группа грунтов: 2</t>
  </si>
  <si>
    <t xml:space="preserve">ФЕР01-01-007-02
</t>
  </si>
  <si>
    <t>2750</t>
  </si>
  <si>
    <t>0,168</t>
  </si>
  <si>
    <t>531,30</t>
  </si>
  <si>
    <t>0,15908</t>
  </si>
  <si>
    <t>503,09</t>
  </si>
  <si>
    <t>0,00892000000000001</t>
  </si>
  <si>
    <t>28,21</t>
  </si>
  <si>
    <t>4</t>
  </si>
  <si>
    <t>Доработка грунта вручную в траншеях глубиной до 2 м без креплений с откосами, группа грунтов: 2</t>
  </si>
  <si>
    <t xml:space="preserve">ФЕР01-02-057-02
</t>
  </si>
  <si>
    <t>100 м3</t>
  </si>
  <si>
    <t>1201,2</t>
  </si>
  <si>
    <t>0,02</t>
  </si>
  <si>
    <t>33,15</t>
  </si>
  <si>
    <t>0,0076</t>
  </si>
  <si>
    <t>12,60</t>
  </si>
  <si>
    <t>12,6</t>
  </si>
  <si>
    <t>0,0124</t>
  </si>
  <si>
    <t>20,55</t>
  </si>
  <si>
    <t>5</t>
  </si>
  <si>
    <t>Разработка грунта вручную с креплениями в траншеях шириной до 2 м, глубиной: до 3 м, группа грунтов 2</t>
  </si>
  <si>
    <t xml:space="preserve">ФЕР01-02-055-08
</t>
  </si>
  <si>
    <t>2212,32</t>
  </si>
  <si>
    <t>1,6831</t>
  </si>
  <si>
    <t>4924,40</t>
  </si>
  <si>
    <t>0,0292</t>
  </si>
  <si>
    <t>85,43</t>
  </si>
  <si>
    <t>1,6539</t>
  </si>
  <si>
    <t>4838,97</t>
  </si>
  <si>
    <t>6</t>
  </si>
  <si>
    <t>7</t>
  </si>
  <si>
    <t>Перевозка и утилизация отходов 4-5 класса опасности</t>
  </si>
  <si>
    <t xml:space="preserve">Цена поставщика ООО "Террус"
</t>
  </si>
  <si>
    <t>м3</t>
  </si>
  <si>
    <t>162,38</t>
  </si>
  <si>
    <t>33</t>
  </si>
  <si>
    <t>5358,54</t>
  </si>
  <si>
    <t>8</t>
  </si>
  <si>
    <t>Засыпка траншей и котлованов с перемещением грунта до 5 м бульдозерами мощностью: 59 кВт (80 л.с.), группа грунтов 2</t>
  </si>
  <si>
    <t xml:space="preserve">ФЕР01-01-033-02
</t>
  </si>
  <si>
    <t>479,33</t>
  </si>
  <si>
    <t>0,36</t>
  </si>
  <si>
    <t>198,44</t>
  </si>
  <si>
    <t>0,13671</t>
  </si>
  <si>
    <t>75,36</t>
  </si>
  <si>
    <t>0,22329</t>
  </si>
  <si>
    <t>123,08</t>
  </si>
  <si>
    <t>Засыпка вручную траншей, пазух котлованов и ям, группа грунтов: 2</t>
  </si>
  <si>
    <t xml:space="preserve">ФЕР01-02-061-02
</t>
  </si>
  <si>
    <t>729</t>
  </si>
  <si>
    <t>0,28</t>
  </si>
  <si>
    <t>234,74</t>
  </si>
  <si>
    <t>Песок карьерный</t>
  </si>
  <si>
    <t xml:space="preserve">Цена Поставщика ООО “Грунт-маркет”
</t>
  </si>
  <si>
    <t>99,98</t>
  </si>
  <si>
    <t>910,62</t>
  </si>
  <si>
    <t>Устройство основания</t>
  </si>
  <si>
    <t>Устройство основания под фундаменты: щебеночного</t>
  </si>
  <si>
    <t xml:space="preserve">ФЕР08-01-002-02
</t>
  </si>
  <si>
    <t>15,41</t>
  </si>
  <si>
    <t>0,8</t>
  </si>
  <si>
    <t>14,14</t>
  </si>
  <si>
    <t>Щебень известняковый М600 фр. 20/40</t>
  </si>
  <si>
    <t>325,21</t>
  </si>
  <si>
    <t>0,92</t>
  </si>
  <si>
    <t>302,78</t>
  </si>
  <si>
    <t>Устройство основания под трубопроводы: песчаного</t>
  </si>
  <si>
    <t xml:space="preserve">ФЕР23-01-001-01
</t>
  </si>
  <si>
    <t>10 м3</t>
  </si>
  <si>
    <t>112,13</t>
  </si>
  <si>
    <t>0,3</t>
  </si>
  <si>
    <t>38,69</t>
  </si>
  <si>
    <t>0,27</t>
  </si>
  <si>
    <t>34,81</t>
  </si>
  <si>
    <t>0,03</t>
  </si>
  <si>
    <t>3,88</t>
  </si>
  <si>
    <t>3,3</t>
  </si>
  <si>
    <t>333,89</t>
  </si>
  <si>
    <t>2,97</t>
  </si>
  <si>
    <t>300,50</t>
  </si>
  <si>
    <t>300,5</t>
  </si>
  <si>
    <t>0,33</t>
  </si>
  <si>
    <t>33,39</t>
  </si>
  <si>
    <t>Трубопровод</t>
  </si>
  <si>
    <t>Укладка канализационных безнапорных раструбных труб из поливинилхлорида (ПВХ) диаметром: 250 мм</t>
  </si>
  <si>
    <t xml:space="preserve">ФЕР23-01-020-03
</t>
  </si>
  <si>
    <t>100 м</t>
  </si>
  <si>
    <t>738,15</t>
  </si>
  <si>
    <t>0,29</t>
  </si>
  <si>
    <t>245,66</t>
  </si>
  <si>
    <t>16</t>
  </si>
  <si>
    <t>Трубы полипропиленовые со структурированной стенкой для систем водоотведения, номинальный внутренний диаметр 250/282 мм</t>
  </si>
  <si>
    <t xml:space="preserve">ФССЦ-24.3.02.04-0002
</t>
  </si>
  <si>
    <t>м</t>
  </si>
  <si>
    <t>238,07</t>
  </si>
  <si>
    <t>29</t>
  </si>
  <si>
    <t>6904,03</t>
  </si>
  <si>
    <t>Колодец-перепадной</t>
  </si>
  <si>
    <t>17</t>
  </si>
  <si>
    <t>Устройство круглых сборных железобетонных канализационных колодцев диаметром: 2 м в сухих грунтах</t>
  </si>
  <si>
    <t xml:space="preserve">ФЕР23-03-001-07
</t>
  </si>
  <si>
    <t>6191,32</t>
  </si>
  <si>
    <t>0,625</t>
  </si>
  <si>
    <t>4080,67</t>
  </si>
  <si>
    <t>0,566</t>
  </si>
  <si>
    <t>3695,46</t>
  </si>
  <si>
    <t>0,0590000000000001</t>
  </si>
  <si>
    <t>385,21</t>
  </si>
  <si>
    <t>19</t>
  </si>
  <si>
    <t>Плиты перекрытия 2ПП20-2, бетон B15, объем 0,48 м3, расход арматуры 84,49 кг</t>
  </si>
  <si>
    <t xml:space="preserve">ФССЦ-05.1.06.09-0010
</t>
  </si>
  <si>
    <t>шт</t>
  </si>
  <si>
    <t>873,72</t>
  </si>
  <si>
    <t>18</t>
  </si>
  <si>
    <t>20</t>
  </si>
  <si>
    <t>Кольцо стеновое смотровых колодцев КС20.6, бетон B15 (М200), объем 0,39 м3, расход арматуры 13,04 кг</t>
  </si>
  <si>
    <t xml:space="preserve">ФССЦ-05.1.01.09-0071
</t>
  </si>
  <si>
    <t>593,85</t>
  </si>
  <si>
    <t>21</t>
  </si>
  <si>
    <t>Кольцо стеновое смотровых колодцев КС20.9, бетон B15 (М200), объем 0,59 м3, расход арматуры 19,88 кг</t>
  </si>
  <si>
    <t xml:space="preserve">ФССЦ-05.1.01.09-0073
</t>
  </si>
  <si>
    <t>901,16</t>
  </si>
  <si>
    <t>2703,48</t>
  </si>
  <si>
    <t>22</t>
  </si>
  <si>
    <t>Кольцо опорное КО-6 /бетон B15 (М200), объем 0,02 м3, расход арматуры 1,10 кг</t>
  </si>
  <si>
    <t xml:space="preserve">ФССЦ-05.1.01.09-0042
</t>
  </si>
  <si>
    <t>31,43</t>
  </si>
  <si>
    <t>23</t>
  </si>
  <si>
    <t>Люк чугунный тяжелый (ГОСТ 3634-99) марка Т(C250)-Д-1-60</t>
  </si>
  <si>
    <t xml:space="preserve">ФССЦ-08.1.02.06-0032
</t>
  </si>
  <si>
    <t>596,04</t>
  </si>
  <si>
    <t>24</t>
  </si>
  <si>
    <t>Ограждения лестничных проемов, лестничные марши, пожарные лестницы</t>
  </si>
  <si>
    <t xml:space="preserve">ФССЦ-07.2.05.01-0032
</t>
  </si>
  <si>
    <t>т</t>
  </si>
  <si>
    <t>7571</t>
  </si>
  <si>
    <t>0,02682</t>
  </si>
  <si>
    <t>203,05</t>
  </si>
  <si>
    <t>0,026</t>
  </si>
  <si>
    <t>196,85</t>
  </si>
  <si>
    <t>0,000820000000000001</t>
  </si>
  <si>
    <t>6,2</t>
  </si>
  <si>
    <t>25</t>
  </si>
  <si>
    <t>Муфта защитная полиэтиленовая для прохода труб сквозь стену, номинальный наружный диаметр 280 мм</t>
  </si>
  <si>
    <t xml:space="preserve">ФССЦ-24.3.05.07-0018
</t>
  </si>
  <si>
    <t>282,84</t>
  </si>
  <si>
    <t>26</t>
  </si>
  <si>
    <t>Гидроизоляция боковая обмазочная битумная в 2 слоя по выровненной поверхности бутовой кладки, кирпичу, бетону</t>
  </si>
  <si>
    <t xml:space="preserve">ФЕР08-01-003-07
</t>
  </si>
  <si>
    <t>100 м2</t>
  </si>
  <si>
    <t>336</t>
  </si>
  <si>
    <t>0,375</t>
  </si>
  <si>
    <t>141,36</t>
  </si>
  <si>
    <t>0,348</t>
  </si>
  <si>
    <t>131,19</t>
  </si>
  <si>
    <t>10,17</t>
  </si>
  <si>
    <t>27</t>
  </si>
  <si>
    <t>Мастика битумная «Еша» применит.</t>
  </si>
  <si>
    <t xml:space="preserve">ФССЦ-01.2.03.03-0009
</t>
  </si>
  <si>
    <t>21597,69</t>
  </si>
  <si>
    <t>0,075</t>
  </si>
  <si>
    <t>1619,83</t>
  </si>
  <si>
    <t>0,07</t>
  </si>
  <si>
    <t>1511,84</t>
  </si>
  <si>
    <t>0,00499999999999999</t>
  </si>
  <si>
    <t>107,99</t>
  </si>
  <si>
    <t>28</t>
  </si>
  <si>
    <t>Праймер битумный производства «Техно-Николь»</t>
  </si>
  <si>
    <t xml:space="preserve">ФССЦ-01.2.03.05-0010
</t>
  </si>
  <si>
    <t>11885,47</t>
  </si>
  <si>
    <t>0,012</t>
  </si>
  <si>
    <t>142,63</t>
  </si>
  <si>
    <t>0,011</t>
  </si>
  <si>
    <t>130,74</t>
  </si>
  <si>
    <t>0,001</t>
  </si>
  <si>
    <t>11,89</t>
  </si>
  <si>
    <t>Устройство стен и плоских днищ при толщине: до 150 мм прямоугольных сооружений/ стенка рассекатель</t>
  </si>
  <si>
    <t xml:space="preserve">ФЕР06-13-001-03
</t>
  </si>
  <si>
    <t>32255,84</t>
  </si>
  <si>
    <t>0,005</t>
  </si>
  <si>
    <t>180,36</t>
  </si>
  <si>
    <t>30</t>
  </si>
  <si>
    <t>Смеси бетонные тяжелого бетона (БСТ) для гидротехнических сооружений на сульфатостойких цементах, класс В25 (М350)</t>
  </si>
  <si>
    <t xml:space="preserve">ФССЦ-04.1.02.02-0009
</t>
  </si>
  <si>
    <t>850,61</t>
  </si>
  <si>
    <t>0,5075</t>
  </si>
  <si>
    <t>431,68</t>
  </si>
  <si>
    <t xml:space="preserve">Итого: </t>
  </si>
  <si>
    <t>Материалы:</t>
  </si>
  <si>
    <t>Машины и механизмы:</t>
  </si>
  <si>
    <t>ФОТ:</t>
  </si>
  <si>
    <t xml:space="preserve">Накладные расходы: </t>
  </si>
  <si>
    <t xml:space="preserve">Сметная прибыль: </t>
  </si>
  <si>
    <t>Итого до начисления лимитированных затрат:</t>
  </si>
  <si>
    <t>Всего:</t>
  </si>
  <si>
    <t>НДС:</t>
  </si>
  <si>
    <t>Всего с НДС: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</si>
</sst>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justify"/>
    </xf>
    <xf numFmtId="49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horizontal="center" vertical="justify"/>
    </xf>
    <xf numFmtId="0" fontId="1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vertical="top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/>
    </xf>
    <xf numFmtId="0" fontId="1" fillId="0" borderId="5" xfId="0" applyNumberFormat="1" applyFont="1" applyFill="1" applyBorder="1" applyAlignment="1" applyProtection="1">
      <alignment vertical="top"/>
    </xf>
    <xf numFmtId="0" fontId="1" fillId="0" borderId="5" xfId="0" applyNumberFormat="1" applyFont="1" applyFill="1" applyBorder="1" applyAlignment="1" applyProtection="1">
      <alignment horizontal="right" vertical="top"/>
    </xf>
    <xf numFmtId="0" fontId="1" fillId="0" borderId="5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7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justify"/>
    </xf>
    <xf numFmtId="49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9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/>
    </xf>
    <xf numFmtId="0" fontId="1" fillId="0" borderId="9" xfId="0" applyNumberFormat="1" applyFont="1" applyFill="1" applyBorder="1" applyAlignment="1" applyProtection="1">
      <alignment horizontal="right" vertical="top"/>
    </xf>
    <xf numFmtId="0" fontId="1" fillId="0" borderId="5" xfId="0" applyNumberFormat="1" applyFont="1" applyFill="1" applyBorder="1" applyAlignment="1" applyProtection="1"/>
    <xf numFmtId="0" fontId="4" fillId="0" borderId="5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1" fillId="0" borderId="12" xfId="0" applyNumberFormat="1" applyFont="1" applyFill="1" applyBorder="1" applyAlignment="1" applyProtection="1">
      <alignment horizontal="center" vertical="center"/>
    </xf>
    <xf numFmtId="0" fontId="5" fillId="0" borderId="12" xfId="0" applyNumberFormat="1" applyFont="1" applyFill="1" applyBorder="1" applyAlignment="1" applyProtection="1">
      <alignment horizontal="center" vertical="center"/>
    </xf>
    <xf numFmtId="0" fontId="5" fillId="0" borderId="13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justify"/>
    </xf>
    <xf numFmtId="0" fontId="1" fillId="0" borderId="7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left" vertical="justify" wrapText="1"/>
    </xf>
    <xf numFmtId="0" fontId="1" fillId="0" borderId="7" xfId="0" applyNumberFormat="1" applyFont="1" applyFill="1" applyBorder="1" applyAlignment="1" applyProtection="1">
      <alignment horizontal="center" vertical="top" wrapText="1"/>
    </xf>
    <xf numFmtId="0" fontId="1" fillId="0" borderId="7" xfId="0" applyNumberFormat="1" applyFont="1" applyFill="1" applyBorder="1" applyAlignment="1" applyProtection="1">
      <alignment horizontal="right" vertical="top" wrapText="1"/>
    </xf>
    <xf numFmtId="0" fontId="2" fillId="0" borderId="7" xfId="0" applyNumberFormat="1" applyFont="1" applyFill="1" applyBorder="1" applyAlignment="1" applyProtection="1">
      <alignment horizontal="right" vertical="top"/>
    </xf>
    <xf numFmtId="0" fontId="2" fillId="0" borderId="7" xfId="0" applyNumberFormat="1" applyFont="1" applyFill="1" applyBorder="1" applyAlignment="1" applyProtection="1"/>
    <xf numFmtId="0" fontId="1" fillId="0" borderId="7" xfId="0" applyNumberFormat="1" applyFont="1" applyFill="1" applyBorder="1" applyAlignment="1" applyProtection="1">
      <alignment horizontal="right" vertical="top"/>
    </xf>
    <xf numFmtId="0" fontId="4" fillId="0" borderId="14" xfId="0" applyNumberFormat="1" applyFont="1" applyFill="1" applyBorder="1" applyAlignment="1" applyProtection="1">
      <alignment horizontal="center" vertical="justify"/>
    </xf>
    <xf numFmtId="49" fontId="1" fillId="0" borderId="13" xfId="0" applyNumberFormat="1" applyFont="1" applyFill="1" applyBorder="1" applyAlignment="1" applyProtection="1">
      <alignment horizontal="center" vertical="top"/>
    </xf>
    <xf numFmtId="0" fontId="1" fillId="0" borderId="13" xfId="0" applyNumberFormat="1" applyFont="1" applyFill="1" applyBorder="1" applyAlignment="1" applyProtection="1">
      <alignment horizontal="left" vertical="top" wrapText="1"/>
    </xf>
    <xf numFmtId="49" fontId="1" fillId="0" borderId="13" xfId="0" applyNumberFormat="1" applyFont="1" applyFill="1" applyBorder="1" applyAlignment="1" applyProtection="1">
      <alignment horizontal="left" vertical="justify" wrapText="1"/>
    </xf>
    <xf numFmtId="0" fontId="1" fillId="0" borderId="13" xfId="0" applyNumberFormat="1" applyFont="1" applyFill="1" applyBorder="1" applyAlignment="1" applyProtection="1">
      <alignment horizontal="center" vertical="top" wrapText="1"/>
    </xf>
    <xf numFmtId="0" fontId="1" fillId="0" borderId="13" xfId="0" applyNumberFormat="1" applyFont="1" applyFill="1" applyBorder="1" applyAlignment="1" applyProtection="1">
      <alignment horizontal="right" vertical="top" wrapText="1"/>
    </xf>
    <xf numFmtId="0" fontId="1" fillId="0" borderId="13" xfId="0" applyNumberFormat="1" applyFont="1" applyFill="1" applyBorder="1" applyAlignment="1" applyProtection="1">
      <alignment horizontal="right" vertical="top"/>
    </xf>
    <xf numFmtId="0" fontId="2" fillId="0" borderId="13" xfId="0" applyNumberFormat="1" applyFont="1" applyFill="1" applyBorder="1" applyAlignment="1" applyProtection="1">
      <alignment horizontal="right" vertical="top"/>
    </xf>
    <xf numFmtId="0" fontId="2" fillId="0" borderId="13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center" vertical="top"/>
    </xf>
    <xf numFmtId="49" fontId="1" fillId="0" borderId="2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/>
    </xf>
    <xf numFmtId="49" fontId="1" fillId="0" borderId="3" xfId="0" applyNumberFormat="1" applyFont="1" applyFill="1" applyBorder="1" applyAlignment="1" applyProtection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</xf>
    <xf numFmtId="49" fontId="1" fillId="0" borderId="6" xfId="0" applyNumberFormat="1" applyFont="1" applyFill="1" applyBorder="1" applyAlignment="1" applyProtection="1">
      <alignment horizontal="center" vertical="top"/>
    </xf>
    <xf numFmtId="49" fontId="1" fillId="0" borderId="7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top"/>
    </xf>
    <xf numFmtId="0" fontId="5" fillId="0" borderId="8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11" xfId="0" applyNumberFormat="1" applyFont="1" applyFill="1" applyBorder="1" applyAlignment="1" applyProtection="1">
      <alignment horizontal="center" vertical="center" wrapText="1"/>
    </xf>
    <xf numFmtId="49" fontId="5" fillId="0" borderId="8" xfId="0" applyNumberFormat="1" applyFont="1" applyFill="1" applyBorder="1" applyAlignment="1" applyProtection="1">
      <alignment horizontal="center" vertical="center" wrapText="1"/>
    </xf>
    <xf numFmtId="49" fontId="5" fillId="0" borderId="11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 wrapText="1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0" fontId="5" fillId="0" borderId="9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left" vertical="justify"/>
    </xf>
    <xf numFmtId="0" fontId="3" fillId="0" borderId="4" xfId="0" applyNumberFormat="1" applyFont="1" applyFill="1" applyBorder="1" applyAlignment="1" applyProtection="1">
      <alignment horizontal="left" vertical="justify"/>
    </xf>
    <xf numFmtId="0" fontId="4" fillId="0" borderId="8" xfId="0" applyNumberFormat="1" applyFont="1" applyFill="1" applyBorder="1" applyAlignment="1" applyProtection="1">
      <alignment horizontal="left" vertical="justify" wrapText="1"/>
    </xf>
    <xf numFmtId="0" fontId="4" fillId="0" borderId="2" xfId="0" applyNumberFormat="1" applyFont="1" applyFill="1" applyBorder="1" applyAlignment="1" applyProtection="1">
      <alignment horizontal="left" vertical="justify"/>
    </xf>
    <xf numFmtId="0" fontId="3" fillId="0" borderId="11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left" vertical="top"/>
    </xf>
    <xf numFmtId="0" fontId="1" fillId="0" borderId="7" xfId="0" applyNumberFormat="1" applyFont="1" applyFill="1" applyBorder="1" applyAlignment="1" applyProtection="1">
      <alignment horizontal="left" vertical="top"/>
    </xf>
    <xf numFmtId="49" fontId="1" fillId="0" borderId="7" xfId="0" applyNumberFormat="1" applyFont="1" applyFill="1" applyBorder="1" applyAlignment="1" applyProtection="1">
      <alignment horizontal="center" vertical="justify"/>
    </xf>
    <xf numFmtId="0" fontId="1" fillId="0" borderId="11" xfId="0" applyNumberFormat="1" applyFont="1" applyFill="1" applyBorder="1" applyAlignment="1" applyProtection="1">
      <alignment horizontal="right" vertical="top" wrapText="1"/>
    </xf>
    <xf numFmtId="0" fontId="3" fillId="0" borderId="8" xfId="0" applyFont="1" applyBorder="1" applyAlignment="1">
      <alignment horizontal="right" vertical="top"/>
    </xf>
    <xf numFmtId="0" fontId="0" fillId="0" borderId="8" xfId="0" applyBorder="1" applyAlignment="1">
      <alignment horizontal="right" vertical="top"/>
    </xf>
    <xf numFmtId="0" fontId="1" fillId="0" borderId="8" xfId="0" applyFont="1" applyBorder="1" applyAlignment="1">
      <alignment horizontal="right" vertical="top"/>
    </xf>
    <xf numFmtId="3" fontId="6" fillId="0" borderId="8" xfId="0" applyNumberFormat="1" applyFont="1" applyBorder="1" applyAlignment="1">
      <alignment horizontal="right" vertical="top"/>
    </xf>
    <xf numFmtId="3" fontId="2" fillId="0" borderId="8" xfId="0" applyNumberFormat="1" applyFont="1" applyBorder="1" applyAlignment="1">
      <alignment vertical="top"/>
    </xf>
    <xf numFmtId="3" fontId="2" fillId="0" borderId="8" xfId="0" applyNumberFormat="1" applyFont="1" applyBorder="1"/>
    <xf numFmtId="0" fontId="2" fillId="0" borderId="0" xfId="0" applyFont="1"/>
    <xf numFmtId="3" fontId="2" fillId="0" borderId="7" xfId="0" applyNumberFormat="1" applyFont="1" applyFill="1" applyBorder="1" applyAlignment="1" applyProtection="1">
      <alignment horizontal="right" vertical="top"/>
    </xf>
    <xf numFmtId="3" fontId="2" fillId="0" borderId="7" xfId="0" applyNumberFormat="1" applyFont="1" applyFill="1" applyBorder="1" applyAlignment="1" applyProtection="1">
      <alignment vertical="top"/>
    </xf>
    <xf numFmtId="3" fontId="2" fillId="0" borderId="7" xfId="0" applyNumberFormat="1" applyFont="1" applyFill="1" applyBorder="1" applyAlignment="1" applyProtection="1"/>
    <xf numFmtId="3" fontId="6" fillId="0" borderId="7" xfId="0" applyNumberFormat="1" applyFont="1" applyFill="1" applyBorder="1" applyAlignment="1" applyProtection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0"/>
  <sheetViews>
    <sheetView showGridLines="0" tabSelected="1" topLeftCell="A49" workbookViewId="0">
      <selection activeCell="K64" sqref="K64"/>
    </sheetView>
  </sheetViews>
  <sheetFormatPr defaultColWidth="9.140625" defaultRowHeight="13.5" customHeight="1" outlineLevelRow="1" x14ac:dyDescent="0.2"/>
  <cols>
    <col min="1" max="1" width="4.7109375" style="1" customWidth="1"/>
    <col min="2" max="2" width="4.7109375" style="2" customWidth="1"/>
    <col min="3" max="3" width="30.7109375" style="3" customWidth="1"/>
    <col min="4" max="4" width="10.7109375" style="4" customWidth="1"/>
    <col min="5" max="5" width="8.42578125" style="5" customWidth="1"/>
    <col min="6" max="6" width="9.28515625" style="5" customWidth="1"/>
    <col min="7" max="7" width="9.140625" style="5" customWidth="1"/>
    <col min="8" max="9" width="9.140625" style="6" customWidth="1"/>
    <col min="10" max="16384" width="9.140625" style="7"/>
  </cols>
  <sheetData>
    <row r="1" spans="1:15" s="8" customFormat="1" ht="12.75" x14ac:dyDescent="0.2">
      <c r="A1" s="9"/>
      <c r="B1" s="12"/>
      <c r="C1" s="13"/>
      <c r="D1" s="14"/>
      <c r="E1" s="15"/>
      <c r="F1" s="5"/>
      <c r="G1" s="5"/>
      <c r="H1" s="5"/>
      <c r="I1" s="10"/>
      <c r="J1" s="5"/>
      <c r="K1" s="5"/>
      <c r="L1" s="5" t="s">
        <v>0</v>
      </c>
      <c r="M1" s="59">
        <v>322006</v>
      </c>
      <c r="N1" s="60"/>
    </row>
    <row r="2" spans="1:15" s="8" customFormat="1" ht="12.75" x14ac:dyDescent="0.2">
      <c r="A2" s="61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5" t="s">
        <v>2</v>
      </c>
      <c r="M2" s="63"/>
      <c r="N2" s="64"/>
    </row>
    <row r="3" spans="1:15" s="8" customFormat="1" ht="12.75" x14ac:dyDescent="0.2">
      <c r="A3" s="9"/>
      <c r="B3" s="14"/>
      <c r="C3" s="16"/>
      <c r="D3" s="17"/>
      <c r="E3" s="18"/>
      <c r="F3" s="19" t="s">
        <v>3</v>
      </c>
      <c r="G3" s="20"/>
      <c r="H3" s="21"/>
      <c r="I3" s="22"/>
      <c r="J3" s="21"/>
      <c r="K3" s="21"/>
      <c r="L3" s="23"/>
      <c r="M3" s="65"/>
      <c r="N3" s="66"/>
    </row>
    <row r="4" spans="1:15" s="8" customFormat="1" ht="12.75" x14ac:dyDescent="0.2">
      <c r="A4" s="67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5" t="s">
        <v>2</v>
      </c>
      <c r="M4" s="63"/>
      <c r="N4" s="64"/>
    </row>
    <row r="5" spans="1:15" s="8" customFormat="1" ht="12.75" x14ac:dyDescent="0.2">
      <c r="A5" s="9"/>
      <c r="B5" s="14"/>
      <c r="C5" s="16"/>
      <c r="D5" s="17"/>
      <c r="E5" s="18"/>
      <c r="F5" s="19" t="s">
        <v>3</v>
      </c>
      <c r="G5" s="20"/>
      <c r="H5" s="21"/>
      <c r="I5" s="22"/>
      <c r="J5" s="21"/>
      <c r="K5" s="21"/>
      <c r="L5" s="3"/>
      <c r="M5" s="65"/>
      <c r="N5" s="66"/>
    </row>
    <row r="6" spans="1:15" s="8" customFormat="1" ht="24" customHeight="1" x14ac:dyDescent="0.2">
      <c r="A6" s="61" t="s">
        <v>5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3" t="s">
        <v>6</v>
      </c>
      <c r="M6" s="63"/>
      <c r="N6" s="64"/>
    </row>
    <row r="7" spans="1:15" s="8" customFormat="1" ht="12.75" x14ac:dyDescent="0.2">
      <c r="A7" s="9"/>
      <c r="B7" s="14"/>
      <c r="C7" s="16"/>
      <c r="D7" s="17"/>
      <c r="E7" s="18"/>
      <c r="F7" s="19" t="s">
        <v>7</v>
      </c>
      <c r="G7" s="20"/>
      <c r="H7" s="21"/>
      <c r="I7" s="22"/>
      <c r="J7" s="21"/>
      <c r="K7" s="21"/>
      <c r="L7" s="3"/>
      <c r="M7" s="65"/>
      <c r="N7" s="66"/>
    </row>
    <row r="8" spans="1:15" s="8" customFormat="1" ht="12.75" x14ac:dyDescent="0.2">
      <c r="A8" s="61" t="s">
        <v>8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3" t="s">
        <v>6</v>
      </c>
      <c r="M8" s="63"/>
      <c r="N8" s="64"/>
    </row>
    <row r="9" spans="1:15" s="25" customFormat="1" ht="12.75" x14ac:dyDescent="0.2">
      <c r="A9" s="27"/>
      <c r="B9" s="2"/>
      <c r="C9" s="3"/>
      <c r="D9" s="28"/>
      <c r="E9" s="3"/>
      <c r="H9" s="11" t="s">
        <v>9</v>
      </c>
      <c r="I9" s="10"/>
      <c r="J9" s="5"/>
      <c r="K9" s="5"/>
      <c r="L9" s="5"/>
      <c r="M9" s="23"/>
      <c r="N9" s="23"/>
    </row>
    <row r="10" spans="1:15" s="25" customFormat="1" ht="12.75" x14ac:dyDescent="0.2">
      <c r="A10" s="27"/>
      <c r="B10" s="2"/>
      <c r="C10" s="3"/>
      <c r="D10" s="28"/>
      <c r="E10" s="3"/>
      <c r="H10" s="11" t="s">
        <v>10</v>
      </c>
      <c r="I10" s="10"/>
      <c r="J10" s="5"/>
      <c r="K10" s="5"/>
      <c r="L10" s="5"/>
      <c r="M10" s="23"/>
      <c r="N10" s="23"/>
    </row>
    <row r="11" spans="1:15" s="25" customFormat="1" ht="12.75" x14ac:dyDescent="0.2">
      <c r="A11" s="27"/>
      <c r="B11" s="2"/>
      <c r="C11" s="3"/>
      <c r="D11" s="28"/>
      <c r="E11" s="3"/>
      <c r="F11" s="26"/>
      <c r="G11" s="26"/>
      <c r="H11" s="29"/>
      <c r="I11" s="10"/>
      <c r="J11" s="5"/>
      <c r="K11" s="5"/>
      <c r="L11" s="5"/>
      <c r="M11" s="23"/>
      <c r="N11" s="23"/>
    </row>
    <row r="12" spans="1:15" s="25" customFormat="1" ht="12.75" outlineLevel="1" x14ac:dyDescent="0.2">
      <c r="A12" s="27"/>
      <c r="B12" s="2"/>
      <c r="C12" s="3"/>
      <c r="D12" s="10" t="s">
        <v>11</v>
      </c>
      <c r="E12" s="30" t="s">
        <v>12</v>
      </c>
      <c r="F12" s="31"/>
      <c r="G12" s="5"/>
      <c r="H12" s="5"/>
      <c r="I12" s="9"/>
      <c r="J12" s="5"/>
      <c r="K12" s="5"/>
      <c r="L12" s="32"/>
      <c r="M12" s="32"/>
      <c r="N12" s="23"/>
    </row>
    <row r="13" spans="1:15" s="25" customFormat="1" ht="12.75" outlineLevel="1" x14ac:dyDescent="0.2">
      <c r="A13" s="27"/>
      <c r="B13" s="2"/>
      <c r="C13" s="3"/>
      <c r="D13" s="28"/>
      <c r="E13" s="15"/>
      <c r="F13" s="33"/>
      <c r="G13" s="21"/>
      <c r="H13" s="21"/>
      <c r="I13" s="34" t="s">
        <v>13</v>
      </c>
      <c r="J13" s="34"/>
      <c r="K13" s="21"/>
      <c r="L13" s="5"/>
      <c r="M13" s="5"/>
      <c r="N13" s="23"/>
    </row>
    <row r="14" spans="1:15" s="35" customFormat="1" ht="27.75" customHeight="1" x14ac:dyDescent="0.2">
      <c r="A14" s="69" t="s">
        <v>14</v>
      </c>
      <c r="B14" s="70"/>
      <c r="C14" s="69" t="s">
        <v>15</v>
      </c>
      <c r="D14" s="72" t="s">
        <v>16</v>
      </c>
      <c r="E14" s="69" t="s">
        <v>17</v>
      </c>
      <c r="F14" s="74" t="s">
        <v>18</v>
      </c>
      <c r="G14" s="74" t="s">
        <v>19</v>
      </c>
      <c r="H14" s="69" t="s">
        <v>20</v>
      </c>
      <c r="I14" s="70" t="s">
        <v>21</v>
      </c>
      <c r="J14" s="70"/>
      <c r="K14" s="70"/>
      <c r="L14" s="70"/>
      <c r="M14" s="76"/>
      <c r="N14" s="69" t="s">
        <v>22</v>
      </c>
      <c r="O14" s="70"/>
    </row>
    <row r="15" spans="1:15" s="35" customFormat="1" ht="21.75" customHeight="1" x14ac:dyDescent="0.2">
      <c r="A15" s="78" t="s">
        <v>23</v>
      </c>
      <c r="B15" s="80" t="s">
        <v>24</v>
      </c>
      <c r="C15" s="71"/>
      <c r="D15" s="73"/>
      <c r="E15" s="71"/>
      <c r="F15" s="75"/>
      <c r="G15" s="75"/>
      <c r="H15" s="71"/>
      <c r="I15" s="77" t="s">
        <v>25</v>
      </c>
      <c r="J15" s="77"/>
      <c r="K15" s="77"/>
      <c r="L15" s="77" t="s">
        <v>26</v>
      </c>
      <c r="M15" s="82"/>
      <c r="N15" s="71"/>
      <c r="O15" s="77"/>
    </row>
    <row r="16" spans="1:15" s="35" customFormat="1" ht="120" customHeight="1" x14ac:dyDescent="0.2">
      <c r="A16" s="79"/>
      <c r="B16" s="81"/>
      <c r="C16" s="71"/>
      <c r="D16" s="73"/>
      <c r="E16" s="71"/>
      <c r="F16" s="75"/>
      <c r="G16" s="75"/>
      <c r="H16" s="71"/>
      <c r="I16" s="36" t="s">
        <v>27</v>
      </c>
      <c r="J16" s="36" t="s">
        <v>28</v>
      </c>
      <c r="K16" s="36" t="s">
        <v>29</v>
      </c>
      <c r="L16" s="36" t="s">
        <v>27</v>
      </c>
      <c r="M16" s="36" t="s">
        <v>28</v>
      </c>
      <c r="N16" s="36" t="s">
        <v>27</v>
      </c>
      <c r="O16" s="36" t="s">
        <v>28</v>
      </c>
    </row>
    <row r="17" spans="1:15" s="37" customFormat="1" ht="12.75" x14ac:dyDescent="0.2">
      <c r="A17" s="38">
        <v>1</v>
      </c>
      <c r="B17" s="39">
        <v>2</v>
      </c>
      <c r="C17" s="38">
        <v>3</v>
      </c>
      <c r="D17" s="39">
        <v>4</v>
      </c>
      <c r="E17" s="38">
        <v>5</v>
      </c>
      <c r="F17" s="38">
        <v>6</v>
      </c>
      <c r="G17" s="38">
        <v>7</v>
      </c>
      <c r="H17" s="40">
        <v>8</v>
      </c>
      <c r="I17" s="41" t="s">
        <v>30</v>
      </c>
      <c r="J17" s="41" t="s">
        <v>31</v>
      </c>
      <c r="K17" s="41" t="s">
        <v>32</v>
      </c>
      <c r="L17" s="41" t="s">
        <v>33</v>
      </c>
      <c r="M17" s="41" t="s">
        <v>34</v>
      </c>
      <c r="N17" s="41" t="s">
        <v>35</v>
      </c>
      <c r="O17" s="41" t="s">
        <v>36</v>
      </c>
    </row>
    <row r="18" spans="1:15" ht="12.75" x14ac:dyDescent="0.2">
      <c r="A18" s="83" t="s">
        <v>37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</row>
    <row r="19" spans="1:15" ht="12.75" x14ac:dyDescent="0.2">
      <c r="A19" s="85" t="s">
        <v>38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</row>
    <row r="20" spans="1:15" ht="63.75" x14ac:dyDescent="0.2">
      <c r="A20" s="42" t="s">
        <v>39</v>
      </c>
      <c r="B20" s="24" t="s">
        <v>39</v>
      </c>
      <c r="C20" s="43" t="s">
        <v>40</v>
      </c>
      <c r="D20" s="44" t="s">
        <v>41</v>
      </c>
      <c r="E20" s="45" t="s">
        <v>42</v>
      </c>
      <c r="F20" s="46" t="s">
        <v>43</v>
      </c>
      <c r="G20" s="46" t="s">
        <v>44</v>
      </c>
      <c r="H20" s="47" t="s">
        <v>45</v>
      </c>
      <c r="I20" s="47" t="s">
        <v>46</v>
      </c>
      <c r="J20" s="47" t="s">
        <v>47</v>
      </c>
      <c r="K20" s="47" t="s">
        <v>32</v>
      </c>
      <c r="L20" s="47" t="s">
        <v>46</v>
      </c>
      <c r="M20" s="47" t="s">
        <v>32</v>
      </c>
      <c r="N20" s="47" t="s">
        <v>48</v>
      </c>
      <c r="O20" s="47" t="s">
        <v>49</v>
      </c>
    </row>
    <row r="21" spans="1:15" ht="63.75" x14ac:dyDescent="0.2">
      <c r="A21" s="42" t="s">
        <v>50</v>
      </c>
      <c r="B21" s="24" t="s">
        <v>50</v>
      </c>
      <c r="C21" s="43" t="s">
        <v>51</v>
      </c>
      <c r="D21" s="44" t="s">
        <v>52</v>
      </c>
      <c r="E21" s="45" t="s">
        <v>42</v>
      </c>
      <c r="F21" s="46" t="s">
        <v>53</v>
      </c>
      <c r="G21" s="46" t="s">
        <v>54</v>
      </c>
      <c r="H21" s="47" t="s">
        <v>55</v>
      </c>
      <c r="I21" s="47" t="s">
        <v>54</v>
      </c>
      <c r="J21" s="47" t="s">
        <v>55</v>
      </c>
      <c r="K21" s="47" t="s">
        <v>55</v>
      </c>
      <c r="L21" s="47" t="s">
        <v>54</v>
      </c>
      <c r="M21" s="47" t="s">
        <v>55</v>
      </c>
      <c r="N21" s="48"/>
      <c r="O21" s="48"/>
    </row>
    <row r="22" spans="1:15" ht="63.75" x14ac:dyDescent="0.2">
      <c r="A22" s="42" t="s">
        <v>56</v>
      </c>
      <c r="B22" s="24" t="s">
        <v>56</v>
      </c>
      <c r="C22" s="43" t="s">
        <v>57</v>
      </c>
      <c r="D22" s="44" t="s">
        <v>58</v>
      </c>
      <c r="E22" s="45" t="s">
        <v>42</v>
      </c>
      <c r="F22" s="46" t="s">
        <v>59</v>
      </c>
      <c r="G22" s="46" t="s">
        <v>60</v>
      </c>
      <c r="H22" s="47" t="s">
        <v>61</v>
      </c>
      <c r="I22" s="47" t="s">
        <v>62</v>
      </c>
      <c r="J22" s="47" t="s">
        <v>63</v>
      </c>
      <c r="K22" s="47" t="s">
        <v>63</v>
      </c>
      <c r="L22" s="47" t="s">
        <v>62</v>
      </c>
      <c r="M22" s="47" t="s">
        <v>63</v>
      </c>
      <c r="N22" s="47" t="s">
        <v>64</v>
      </c>
      <c r="O22" s="47" t="s">
        <v>65</v>
      </c>
    </row>
    <row r="23" spans="1:15" ht="51" x14ac:dyDescent="0.2">
      <c r="A23" s="42" t="s">
        <v>66</v>
      </c>
      <c r="B23" s="24" t="s">
        <v>66</v>
      </c>
      <c r="C23" s="43" t="s">
        <v>67</v>
      </c>
      <c r="D23" s="44" t="s">
        <v>68</v>
      </c>
      <c r="E23" s="45" t="s">
        <v>69</v>
      </c>
      <c r="F23" s="46" t="s">
        <v>70</v>
      </c>
      <c r="G23" s="46" t="s">
        <v>71</v>
      </c>
      <c r="H23" s="47" t="s">
        <v>72</v>
      </c>
      <c r="I23" s="47" t="s">
        <v>73</v>
      </c>
      <c r="J23" s="47" t="s">
        <v>74</v>
      </c>
      <c r="K23" s="47" t="s">
        <v>75</v>
      </c>
      <c r="L23" s="47" t="s">
        <v>73</v>
      </c>
      <c r="M23" s="47" t="s">
        <v>75</v>
      </c>
      <c r="N23" s="47" t="s">
        <v>76</v>
      </c>
      <c r="O23" s="47" t="s">
        <v>77</v>
      </c>
    </row>
    <row r="24" spans="1:15" ht="51" x14ac:dyDescent="0.2">
      <c r="A24" s="42" t="s">
        <v>78</v>
      </c>
      <c r="B24" s="24" t="s">
        <v>78</v>
      </c>
      <c r="C24" s="43" t="s">
        <v>79</v>
      </c>
      <c r="D24" s="44" t="s">
        <v>80</v>
      </c>
      <c r="E24" s="45" t="s">
        <v>69</v>
      </c>
      <c r="F24" s="46" t="s">
        <v>81</v>
      </c>
      <c r="G24" s="46" t="s">
        <v>82</v>
      </c>
      <c r="H24" s="47" t="s">
        <v>83</v>
      </c>
      <c r="I24" s="47" t="s">
        <v>84</v>
      </c>
      <c r="J24" s="47" t="s">
        <v>85</v>
      </c>
      <c r="K24" s="47" t="s">
        <v>85</v>
      </c>
      <c r="L24" s="47" t="s">
        <v>84</v>
      </c>
      <c r="M24" s="47" t="s">
        <v>85</v>
      </c>
      <c r="N24" s="47" t="s">
        <v>86</v>
      </c>
      <c r="O24" s="47" t="s">
        <v>87</v>
      </c>
    </row>
    <row r="25" spans="1:15" ht="63.75" x14ac:dyDescent="0.2">
      <c r="A25" s="42" t="s">
        <v>88</v>
      </c>
      <c r="B25" s="24" t="s">
        <v>89</v>
      </c>
      <c r="C25" s="43" t="s">
        <v>90</v>
      </c>
      <c r="D25" s="44" t="s">
        <v>91</v>
      </c>
      <c r="E25" s="45" t="s">
        <v>92</v>
      </c>
      <c r="F25" s="46" t="s">
        <v>93</v>
      </c>
      <c r="G25" s="49" t="s">
        <v>94</v>
      </c>
      <c r="H25" s="47" t="s">
        <v>95</v>
      </c>
      <c r="I25" s="47" t="s">
        <v>94</v>
      </c>
      <c r="J25" s="47" t="s">
        <v>95</v>
      </c>
      <c r="K25" s="47" t="s">
        <v>95</v>
      </c>
      <c r="L25" s="47" t="s">
        <v>94</v>
      </c>
      <c r="M25" s="47" t="s">
        <v>95</v>
      </c>
      <c r="N25" s="48"/>
      <c r="O25" s="48"/>
    </row>
    <row r="26" spans="1:15" ht="51" x14ac:dyDescent="0.2">
      <c r="A26" s="42" t="s">
        <v>89</v>
      </c>
      <c r="B26" s="24" t="s">
        <v>96</v>
      </c>
      <c r="C26" s="43" t="s">
        <v>97</v>
      </c>
      <c r="D26" s="44" t="s">
        <v>98</v>
      </c>
      <c r="E26" s="45" t="s">
        <v>42</v>
      </c>
      <c r="F26" s="46" t="s">
        <v>99</v>
      </c>
      <c r="G26" s="46" t="s">
        <v>100</v>
      </c>
      <c r="H26" s="47" t="s">
        <v>101</v>
      </c>
      <c r="I26" s="47" t="s">
        <v>102</v>
      </c>
      <c r="J26" s="47" t="s">
        <v>103</v>
      </c>
      <c r="K26" s="47" t="s">
        <v>103</v>
      </c>
      <c r="L26" s="47" t="s">
        <v>102</v>
      </c>
      <c r="M26" s="47" t="s">
        <v>103</v>
      </c>
      <c r="N26" s="47" t="s">
        <v>104</v>
      </c>
      <c r="O26" s="47" t="s">
        <v>105</v>
      </c>
    </row>
    <row r="27" spans="1:15" ht="38.25" x14ac:dyDescent="0.2">
      <c r="A27" s="42" t="s">
        <v>96</v>
      </c>
      <c r="B27" s="24" t="s">
        <v>30</v>
      </c>
      <c r="C27" s="43" t="s">
        <v>106</v>
      </c>
      <c r="D27" s="44" t="s">
        <v>107</v>
      </c>
      <c r="E27" s="45" t="s">
        <v>69</v>
      </c>
      <c r="F27" s="46" t="s">
        <v>108</v>
      </c>
      <c r="G27" s="46" t="s">
        <v>109</v>
      </c>
      <c r="H27" s="47" t="s">
        <v>110</v>
      </c>
      <c r="I27" s="47" t="s">
        <v>109</v>
      </c>
      <c r="J27" s="47" t="s">
        <v>110</v>
      </c>
      <c r="K27" s="47" t="s">
        <v>110</v>
      </c>
      <c r="L27" s="47" t="s">
        <v>109</v>
      </c>
      <c r="M27" s="47" t="s">
        <v>110</v>
      </c>
      <c r="N27" s="48"/>
      <c r="O27" s="48"/>
    </row>
    <row r="28" spans="1:15" ht="76.5" x14ac:dyDescent="0.2">
      <c r="A28" s="50" t="s">
        <v>30</v>
      </c>
      <c r="B28" s="51" t="s">
        <v>31</v>
      </c>
      <c r="C28" s="52" t="s">
        <v>111</v>
      </c>
      <c r="D28" s="53" t="s">
        <v>112</v>
      </c>
      <c r="E28" s="54" t="s">
        <v>92</v>
      </c>
      <c r="F28" s="55" t="s">
        <v>113</v>
      </c>
      <c r="G28" s="56" t="s">
        <v>30</v>
      </c>
      <c r="H28" s="57" t="s">
        <v>114</v>
      </c>
      <c r="I28" s="57" t="s">
        <v>30</v>
      </c>
      <c r="J28" s="57" t="s">
        <v>114</v>
      </c>
      <c r="K28" s="57" t="s">
        <v>114</v>
      </c>
      <c r="L28" s="57" t="s">
        <v>30</v>
      </c>
      <c r="M28" s="57" t="s">
        <v>114</v>
      </c>
      <c r="N28" s="58"/>
      <c r="O28" s="58"/>
    </row>
    <row r="29" spans="1:15" ht="12.75" x14ac:dyDescent="0.2">
      <c r="A29" s="85" t="s">
        <v>115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</row>
    <row r="30" spans="1:15" ht="38.25" x14ac:dyDescent="0.2">
      <c r="A30" s="42" t="s">
        <v>31</v>
      </c>
      <c r="B30" s="24" t="s">
        <v>32</v>
      </c>
      <c r="C30" s="43" t="s">
        <v>116</v>
      </c>
      <c r="D30" s="44" t="s">
        <v>117</v>
      </c>
      <c r="E30" s="45" t="s">
        <v>92</v>
      </c>
      <c r="F30" s="46" t="s">
        <v>118</v>
      </c>
      <c r="G30" s="49" t="s">
        <v>119</v>
      </c>
      <c r="H30" s="47" t="s">
        <v>120</v>
      </c>
      <c r="I30" s="47" t="s">
        <v>119</v>
      </c>
      <c r="J30" s="47" t="s">
        <v>120</v>
      </c>
      <c r="K30" s="47" t="s">
        <v>120</v>
      </c>
      <c r="L30" s="47" t="s">
        <v>119</v>
      </c>
      <c r="M30" s="47" t="s">
        <v>120</v>
      </c>
      <c r="N30" s="48"/>
      <c r="O30" s="48"/>
    </row>
    <row r="31" spans="1:15" x14ac:dyDescent="0.25">
      <c r="A31" s="42" t="s">
        <v>32</v>
      </c>
      <c r="B31" s="24" t="s">
        <v>33</v>
      </c>
      <c r="C31" s="43" t="s">
        <v>121</v>
      </c>
      <c r="D31" s="44" t="s">
        <v>112</v>
      </c>
      <c r="E31" s="45" t="s">
        <v>92</v>
      </c>
      <c r="F31" s="46" t="s">
        <v>122</v>
      </c>
      <c r="G31" s="46" t="s">
        <v>123</v>
      </c>
      <c r="H31" s="47" t="s">
        <v>124</v>
      </c>
      <c r="I31" s="47" t="s">
        <v>123</v>
      </c>
      <c r="J31" s="47" t="s">
        <v>124</v>
      </c>
      <c r="K31" s="47" t="s">
        <v>124</v>
      </c>
      <c r="L31" s="47" t="s">
        <v>123</v>
      </c>
      <c r="M31" s="47" t="s">
        <v>124</v>
      </c>
      <c r="N31" s="48"/>
      <c r="O31" s="47"/>
    </row>
    <row r="32" spans="1:15" ht="38.25" x14ac:dyDescent="0.2">
      <c r="A32" s="42" t="s">
        <v>33</v>
      </c>
      <c r="B32" s="24" t="s">
        <v>34</v>
      </c>
      <c r="C32" s="43" t="s">
        <v>125</v>
      </c>
      <c r="D32" s="44" t="s">
        <v>126</v>
      </c>
      <c r="E32" s="45" t="s">
        <v>127</v>
      </c>
      <c r="F32" s="46" t="s">
        <v>128</v>
      </c>
      <c r="G32" s="46" t="s">
        <v>129</v>
      </c>
      <c r="H32" s="47" t="s">
        <v>130</v>
      </c>
      <c r="I32" s="47" t="s">
        <v>131</v>
      </c>
      <c r="J32" s="47" t="s">
        <v>132</v>
      </c>
      <c r="K32" s="47" t="s">
        <v>132</v>
      </c>
      <c r="L32" s="47" t="s">
        <v>131</v>
      </c>
      <c r="M32" s="47" t="s">
        <v>132</v>
      </c>
      <c r="N32" s="47" t="s">
        <v>133</v>
      </c>
      <c r="O32" s="47" t="s">
        <v>134</v>
      </c>
    </row>
    <row r="33" spans="1:15" ht="76.5" x14ac:dyDescent="0.2">
      <c r="A33" s="50" t="s">
        <v>34</v>
      </c>
      <c r="B33" s="51" t="s">
        <v>35</v>
      </c>
      <c r="C33" s="52" t="s">
        <v>111</v>
      </c>
      <c r="D33" s="53" t="s">
        <v>112</v>
      </c>
      <c r="E33" s="54" t="s">
        <v>92</v>
      </c>
      <c r="F33" s="55" t="s">
        <v>113</v>
      </c>
      <c r="G33" s="55" t="s">
        <v>135</v>
      </c>
      <c r="H33" s="57" t="s">
        <v>136</v>
      </c>
      <c r="I33" s="57" t="s">
        <v>137</v>
      </c>
      <c r="J33" s="57" t="s">
        <v>138</v>
      </c>
      <c r="K33" s="57" t="s">
        <v>139</v>
      </c>
      <c r="L33" s="57" t="s">
        <v>137</v>
      </c>
      <c r="M33" s="57" t="s">
        <v>139</v>
      </c>
      <c r="N33" s="57" t="s">
        <v>140</v>
      </c>
      <c r="O33" s="57" t="s">
        <v>141</v>
      </c>
    </row>
    <row r="34" spans="1:15" ht="12.75" x14ac:dyDescent="0.2">
      <c r="A34" s="85" t="s">
        <v>142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</row>
    <row r="35" spans="1:15" ht="51" x14ac:dyDescent="0.2">
      <c r="A35" s="42" t="s">
        <v>35</v>
      </c>
      <c r="B35" s="24" t="s">
        <v>36</v>
      </c>
      <c r="C35" s="43" t="s">
        <v>143</v>
      </c>
      <c r="D35" s="44" t="s">
        <v>144</v>
      </c>
      <c r="E35" s="45" t="s">
        <v>145</v>
      </c>
      <c r="F35" s="46" t="s">
        <v>146</v>
      </c>
      <c r="G35" s="46" t="s">
        <v>147</v>
      </c>
      <c r="H35" s="47" t="s">
        <v>148</v>
      </c>
      <c r="I35" s="47" t="s">
        <v>147</v>
      </c>
      <c r="J35" s="47" t="s">
        <v>148</v>
      </c>
      <c r="K35" s="47" t="s">
        <v>148</v>
      </c>
      <c r="L35" s="47" t="s">
        <v>147</v>
      </c>
      <c r="M35" s="47" t="s">
        <v>148</v>
      </c>
      <c r="N35" s="48"/>
      <c r="O35" s="48"/>
    </row>
    <row r="36" spans="1:15" ht="63.75" x14ac:dyDescent="0.2">
      <c r="A36" s="50" t="s">
        <v>36</v>
      </c>
      <c r="B36" s="51" t="s">
        <v>149</v>
      </c>
      <c r="C36" s="52" t="s">
        <v>150</v>
      </c>
      <c r="D36" s="53" t="s">
        <v>151</v>
      </c>
      <c r="E36" s="54" t="s">
        <v>152</v>
      </c>
      <c r="F36" s="55" t="s">
        <v>153</v>
      </c>
      <c r="G36" s="56" t="s">
        <v>154</v>
      </c>
      <c r="H36" s="57" t="s">
        <v>155</v>
      </c>
      <c r="I36" s="57" t="s">
        <v>154</v>
      </c>
      <c r="J36" s="57" t="s">
        <v>155</v>
      </c>
      <c r="K36" s="57" t="s">
        <v>155</v>
      </c>
      <c r="L36" s="57" t="s">
        <v>154</v>
      </c>
      <c r="M36" s="57" t="s">
        <v>155</v>
      </c>
      <c r="N36" s="58"/>
      <c r="O36" s="58"/>
    </row>
    <row r="37" spans="1:15" ht="12.75" x14ac:dyDescent="0.2">
      <c r="A37" s="85" t="s">
        <v>156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</row>
    <row r="38" spans="1:15" ht="51" x14ac:dyDescent="0.2">
      <c r="A38" s="42" t="s">
        <v>149</v>
      </c>
      <c r="B38" s="24" t="s">
        <v>157</v>
      </c>
      <c r="C38" s="43" t="s">
        <v>158</v>
      </c>
      <c r="D38" s="44" t="s">
        <v>159</v>
      </c>
      <c r="E38" s="45" t="s">
        <v>127</v>
      </c>
      <c r="F38" s="46" t="s">
        <v>160</v>
      </c>
      <c r="G38" s="46" t="s">
        <v>161</v>
      </c>
      <c r="H38" s="47" t="s">
        <v>162</v>
      </c>
      <c r="I38" s="47" t="s">
        <v>163</v>
      </c>
      <c r="J38" s="47" t="s">
        <v>164</v>
      </c>
      <c r="K38" s="47" t="s">
        <v>164</v>
      </c>
      <c r="L38" s="47" t="s">
        <v>163</v>
      </c>
      <c r="M38" s="47" t="s">
        <v>164</v>
      </c>
      <c r="N38" s="47" t="s">
        <v>165</v>
      </c>
      <c r="O38" s="47" t="s">
        <v>166</v>
      </c>
    </row>
    <row r="39" spans="1:15" ht="51" x14ac:dyDescent="0.2">
      <c r="A39" s="42" t="s">
        <v>157</v>
      </c>
      <c r="B39" s="24" t="s">
        <v>167</v>
      </c>
      <c r="C39" s="43" t="s">
        <v>168</v>
      </c>
      <c r="D39" s="44" t="s">
        <v>169</v>
      </c>
      <c r="E39" s="45" t="s">
        <v>170</v>
      </c>
      <c r="F39" s="46" t="s">
        <v>171</v>
      </c>
      <c r="G39" s="49" t="s">
        <v>39</v>
      </c>
      <c r="H39" s="47" t="s">
        <v>171</v>
      </c>
      <c r="I39" s="47" t="s">
        <v>39</v>
      </c>
      <c r="J39" s="47" t="s">
        <v>171</v>
      </c>
      <c r="K39" s="47" t="s">
        <v>171</v>
      </c>
      <c r="L39" s="47" t="s">
        <v>39</v>
      </c>
      <c r="M39" s="47" t="s">
        <v>171</v>
      </c>
      <c r="N39" s="48"/>
      <c r="O39" s="48"/>
    </row>
    <row r="40" spans="1:15" ht="51" x14ac:dyDescent="0.2">
      <c r="A40" s="42" t="s">
        <v>172</v>
      </c>
      <c r="B40" s="24" t="s">
        <v>173</v>
      </c>
      <c r="C40" s="43" t="s">
        <v>174</v>
      </c>
      <c r="D40" s="44" t="s">
        <v>175</v>
      </c>
      <c r="E40" s="45" t="s">
        <v>170</v>
      </c>
      <c r="F40" s="46" t="s">
        <v>176</v>
      </c>
      <c r="G40" s="49" t="s">
        <v>39</v>
      </c>
      <c r="H40" s="47" t="s">
        <v>176</v>
      </c>
      <c r="I40" s="47" t="s">
        <v>39</v>
      </c>
      <c r="J40" s="47" t="s">
        <v>176</v>
      </c>
      <c r="K40" s="47" t="s">
        <v>176</v>
      </c>
      <c r="L40" s="47" t="s">
        <v>39</v>
      </c>
      <c r="M40" s="47" t="s">
        <v>176</v>
      </c>
      <c r="N40" s="48"/>
      <c r="O40" s="48"/>
    </row>
    <row r="41" spans="1:15" ht="51" x14ac:dyDescent="0.2">
      <c r="A41" s="42" t="s">
        <v>167</v>
      </c>
      <c r="B41" s="24" t="s">
        <v>177</v>
      </c>
      <c r="C41" s="43" t="s">
        <v>178</v>
      </c>
      <c r="D41" s="44" t="s">
        <v>179</v>
      </c>
      <c r="E41" s="45" t="s">
        <v>170</v>
      </c>
      <c r="F41" s="46" t="s">
        <v>180</v>
      </c>
      <c r="G41" s="49" t="s">
        <v>56</v>
      </c>
      <c r="H41" s="47" t="s">
        <v>181</v>
      </c>
      <c r="I41" s="47" t="s">
        <v>56</v>
      </c>
      <c r="J41" s="47" t="s">
        <v>181</v>
      </c>
      <c r="K41" s="47" t="s">
        <v>181</v>
      </c>
      <c r="L41" s="47" t="s">
        <v>56</v>
      </c>
      <c r="M41" s="47" t="s">
        <v>181</v>
      </c>
      <c r="N41" s="48"/>
      <c r="O41" s="48"/>
    </row>
    <row r="42" spans="1:15" ht="51" x14ac:dyDescent="0.2">
      <c r="A42" s="42" t="s">
        <v>173</v>
      </c>
      <c r="B42" s="24" t="s">
        <v>182</v>
      </c>
      <c r="C42" s="43" t="s">
        <v>183</v>
      </c>
      <c r="D42" s="44" t="s">
        <v>184</v>
      </c>
      <c r="E42" s="45" t="s">
        <v>170</v>
      </c>
      <c r="F42" s="46" t="s">
        <v>185</v>
      </c>
      <c r="G42" s="49" t="s">
        <v>39</v>
      </c>
      <c r="H42" s="47" t="s">
        <v>185</v>
      </c>
      <c r="I42" s="47" t="s">
        <v>39</v>
      </c>
      <c r="J42" s="47" t="s">
        <v>185</v>
      </c>
      <c r="K42" s="47" t="s">
        <v>185</v>
      </c>
      <c r="L42" s="47" t="s">
        <v>39</v>
      </c>
      <c r="M42" s="47" t="s">
        <v>185</v>
      </c>
      <c r="N42" s="48"/>
      <c r="O42" s="48"/>
    </row>
    <row r="43" spans="1:15" ht="51" x14ac:dyDescent="0.2">
      <c r="A43" s="42" t="s">
        <v>177</v>
      </c>
      <c r="B43" s="24" t="s">
        <v>186</v>
      </c>
      <c r="C43" s="43" t="s">
        <v>187</v>
      </c>
      <c r="D43" s="44" t="s">
        <v>188</v>
      </c>
      <c r="E43" s="45" t="s">
        <v>170</v>
      </c>
      <c r="F43" s="46" t="s">
        <v>189</v>
      </c>
      <c r="G43" s="49" t="s">
        <v>39</v>
      </c>
      <c r="H43" s="47" t="s">
        <v>189</v>
      </c>
      <c r="I43" s="47" t="s">
        <v>39</v>
      </c>
      <c r="J43" s="47" t="s">
        <v>189</v>
      </c>
      <c r="K43" s="47" t="s">
        <v>189</v>
      </c>
      <c r="L43" s="47" t="s">
        <v>39</v>
      </c>
      <c r="M43" s="47" t="s">
        <v>189</v>
      </c>
      <c r="N43" s="48"/>
      <c r="O43" s="48"/>
    </row>
    <row r="44" spans="1:15" ht="51" x14ac:dyDescent="0.2">
      <c r="A44" s="42" t="s">
        <v>182</v>
      </c>
      <c r="B44" s="24" t="s">
        <v>190</v>
      </c>
      <c r="C44" s="43" t="s">
        <v>191</v>
      </c>
      <c r="D44" s="44" t="s">
        <v>192</v>
      </c>
      <c r="E44" s="45" t="s">
        <v>193</v>
      </c>
      <c r="F44" s="46" t="s">
        <v>194</v>
      </c>
      <c r="G44" s="46" t="s">
        <v>195</v>
      </c>
      <c r="H44" s="47" t="s">
        <v>196</v>
      </c>
      <c r="I44" s="47" t="s">
        <v>197</v>
      </c>
      <c r="J44" s="47" t="s">
        <v>198</v>
      </c>
      <c r="K44" s="47" t="s">
        <v>198</v>
      </c>
      <c r="L44" s="47" t="s">
        <v>197</v>
      </c>
      <c r="M44" s="47" t="s">
        <v>198</v>
      </c>
      <c r="N44" s="47" t="s">
        <v>199</v>
      </c>
      <c r="O44" s="47" t="s">
        <v>200</v>
      </c>
    </row>
    <row r="45" spans="1:15" ht="51" x14ac:dyDescent="0.2">
      <c r="A45" s="42" t="s">
        <v>186</v>
      </c>
      <c r="B45" s="24" t="s">
        <v>201</v>
      </c>
      <c r="C45" s="43" t="s">
        <v>202</v>
      </c>
      <c r="D45" s="44" t="s">
        <v>203</v>
      </c>
      <c r="E45" s="45" t="s">
        <v>170</v>
      </c>
      <c r="F45" s="46" t="s">
        <v>204</v>
      </c>
      <c r="G45" s="49" t="s">
        <v>39</v>
      </c>
      <c r="H45" s="47" t="s">
        <v>204</v>
      </c>
      <c r="I45" s="47" t="s">
        <v>39</v>
      </c>
      <c r="J45" s="47" t="s">
        <v>204</v>
      </c>
      <c r="K45" s="47" t="s">
        <v>204</v>
      </c>
      <c r="L45" s="47" t="s">
        <v>39</v>
      </c>
      <c r="M45" s="47" t="s">
        <v>204</v>
      </c>
      <c r="N45" s="48"/>
      <c r="O45" s="47"/>
    </row>
    <row r="46" spans="1:15" ht="51" x14ac:dyDescent="0.2">
      <c r="A46" s="42" t="s">
        <v>190</v>
      </c>
      <c r="B46" s="24" t="s">
        <v>205</v>
      </c>
      <c r="C46" s="43" t="s">
        <v>206</v>
      </c>
      <c r="D46" s="44" t="s">
        <v>207</v>
      </c>
      <c r="E46" s="45" t="s">
        <v>208</v>
      </c>
      <c r="F46" s="46" t="s">
        <v>209</v>
      </c>
      <c r="G46" s="46" t="s">
        <v>210</v>
      </c>
      <c r="H46" s="47" t="s">
        <v>211</v>
      </c>
      <c r="I46" s="47" t="s">
        <v>212</v>
      </c>
      <c r="J46" s="47" t="s">
        <v>213</v>
      </c>
      <c r="K46" s="47" t="s">
        <v>213</v>
      </c>
      <c r="L46" s="47" t="s">
        <v>212</v>
      </c>
      <c r="M46" s="47" t="s">
        <v>213</v>
      </c>
      <c r="N46" s="47" t="s">
        <v>44</v>
      </c>
      <c r="O46" s="47" t="s">
        <v>214</v>
      </c>
    </row>
    <row r="47" spans="1:15" ht="51" x14ac:dyDescent="0.2">
      <c r="A47" s="42" t="s">
        <v>201</v>
      </c>
      <c r="B47" s="24" t="s">
        <v>215</v>
      </c>
      <c r="C47" s="43" t="s">
        <v>216</v>
      </c>
      <c r="D47" s="44" t="s">
        <v>217</v>
      </c>
      <c r="E47" s="45" t="s">
        <v>193</v>
      </c>
      <c r="F47" s="46" t="s">
        <v>218</v>
      </c>
      <c r="G47" s="46" t="s">
        <v>219</v>
      </c>
      <c r="H47" s="47" t="s">
        <v>220</v>
      </c>
      <c r="I47" s="47" t="s">
        <v>221</v>
      </c>
      <c r="J47" s="47" t="s">
        <v>222</v>
      </c>
      <c r="K47" s="47" t="s">
        <v>222</v>
      </c>
      <c r="L47" s="47" t="s">
        <v>221</v>
      </c>
      <c r="M47" s="47" t="s">
        <v>222</v>
      </c>
      <c r="N47" s="47" t="s">
        <v>223</v>
      </c>
      <c r="O47" s="47" t="s">
        <v>224</v>
      </c>
    </row>
    <row r="48" spans="1:15" ht="51" x14ac:dyDescent="0.2">
      <c r="A48" s="42" t="s">
        <v>205</v>
      </c>
      <c r="B48" s="24" t="s">
        <v>225</v>
      </c>
      <c r="C48" s="43" t="s">
        <v>226</v>
      </c>
      <c r="D48" s="44" t="s">
        <v>227</v>
      </c>
      <c r="E48" s="45" t="s">
        <v>193</v>
      </c>
      <c r="F48" s="46" t="s">
        <v>228</v>
      </c>
      <c r="G48" s="46" t="s">
        <v>229</v>
      </c>
      <c r="H48" s="47" t="s">
        <v>230</v>
      </c>
      <c r="I48" s="47" t="s">
        <v>231</v>
      </c>
      <c r="J48" s="47" t="s">
        <v>232</v>
      </c>
      <c r="K48" s="47" t="s">
        <v>232</v>
      </c>
      <c r="L48" s="47" t="s">
        <v>231</v>
      </c>
      <c r="M48" s="47" t="s">
        <v>232</v>
      </c>
      <c r="N48" s="47" t="s">
        <v>233</v>
      </c>
      <c r="O48" s="47" t="s">
        <v>234</v>
      </c>
    </row>
    <row r="49" spans="1:15" ht="51" x14ac:dyDescent="0.2">
      <c r="A49" s="42" t="s">
        <v>215</v>
      </c>
      <c r="B49" s="24" t="s">
        <v>154</v>
      </c>
      <c r="C49" s="43" t="s">
        <v>235</v>
      </c>
      <c r="D49" s="44" t="s">
        <v>236</v>
      </c>
      <c r="E49" s="45" t="s">
        <v>69</v>
      </c>
      <c r="F49" s="46" t="s">
        <v>237</v>
      </c>
      <c r="G49" s="46" t="s">
        <v>238</v>
      </c>
      <c r="H49" s="47" t="s">
        <v>239</v>
      </c>
      <c r="I49" s="47" t="s">
        <v>238</v>
      </c>
      <c r="J49" s="47" t="s">
        <v>239</v>
      </c>
      <c r="K49" s="47" t="s">
        <v>239</v>
      </c>
      <c r="L49" s="47" t="s">
        <v>238</v>
      </c>
      <c r="M49" s="47" t="s">
        <v>239</v>
      </c>
      <c r="N49" s="48"/>
      <c r="O49" s="47"/>
    </row>
    <row r="50" spans="1:15" ht="51" x14ac:dyDescent="0.2">
      <c r="A50" s="42" t="s">
        <v>225</v>
      </c>
      <c r="B50" s="24" t="s">
        <v>240</v>
      </c>
      <c r="C50" s="43" t="s">
        <v>241</v>
      </c>
      <c r="D50" s="44" t="s">
        <v>242</v>
      </c>
      <c r="E50" s="45" t="s">
        <v>92</v>
      </c>
      <c r="F50" s="46" t="s">
        <v>243</v>
      </c>
      <c r="G50" s="46" t="s">
        <v>244</v>
      </c>
      <c r="H50" s="47" t="s">
        <v>245</v>
      </c>
      <c r="I50" s="47" t="s">
        <v>244</v>
      </c>
      <c r="J50" s="47" t="s">
        <v>245</v>
      </c>
      <c r="K50" s="47" t="s">
        <v>245</v>
      </c>
      <c r="L50" s="47" t="s">
        <v>244</v>
      </c>
      <c r="M50" s="47" t="s">
        <v>245</v>
      </c>
      <c r="N50" s="48"/>
      <c r="O50" s="48"/>
    </row>
    <row r="51" spans="1:15" ht="12.75" x14ac:dyDescent="0.2">
      <c r="A51" s="87" t="s">
        <v>246</v>
      </c>
      <c r="B51" s="88"/>
      <c r="C51" s="89"/>
      <c r="D51" s="90"/>
      <c r="E51" s="49"/>
      <c r="F51" s="49"/>
      <c r="G51" s="49"/>
      <c r="H51" s="99">
        <v>87469.63</v>
      </c>
      <c r="I51" s="100"/>
      <c r="J51" s="99">
        <v>26500.32</v>
      </c>
      <c r="K51" s="99">
        <v>26500.32</v>
      </c>
      <c r="L51" s="101"/>
      <c r="M51" s="99">
        <v>26500.32</v>
      </c>
      <c r="N51" s="101"/>
      <c r="O51" s="99">
        <v>60969.31</v>
      </c>
    </row>
    <row r="52" spans="1:15" ht="12.75" outlineLevel="1" x14ac:dyDescent="0.2">
      <c r="A52" s="91" t="s">
        <v>247</v>
      </c>
      <c r="B52" s="88"/>
      <c r="C52" s="89"/>
      <c r="D52" s="90"/>
      <c r="E52" s="49"/>
      <c r="F52" s="49"/>
      <c r="G52" s="49"/>
      <c r="H52" s="99">
        <v>71701.45</v>
      </c>
      <c r="I52" s="100"/>
      <c r="J52" s="99">
        <v>23418.61</v>
      </c>
      <c r="K52" s="99">
        <v>23418.61</v>
      </c>
      <c r="L52" s="101"/>
      <c r="M52" s="99">
        <v>23418.61</v>
      </c>
      <c r="N52" s="101"/>
      <c r="O52" s="99">
        <v>48282.84</v>
      </c>
    </row>
    <row r="53" spans="1:15" ht="12.75" outlineLevel="1" x14ac:dyDescent="0.2">
      <c r="A53" s="91" t="s">
        <v>248</v>
      </c>
      <c r="B53" s="88"/>
      <c r="C53" s="89"/>
      <c r="D53" s="90"/>
      <c r="E53" s="49"/>
      <c r="F53" s="49"/>
      <c r="G53" s="49"/>
      <c r="H53" s="99">
        <v>5750.84</v>
      </c>
      <c r="I53" s="100"/>
      <c r="J53" s="99">
        <v>2005.72</v>
      </c>
      <c r="K53" s="99">
        <v>2005.72</v>
      </c>
      <c r="L53" s="101"/>
      <c r="M53" s="99">
        <v>2005.72</v>
      </c>
      <c r="N53" s="101"/>
      <c r="O53" s="99">
        <v>3745.12</v>
      </c>
    </row>
    <row r="54" spans="1:15" ht="12.75" outlineLevel="1" x14ac:dyDescent="0.2">
      <c r="A54" s="91" t="s">
        <v>249</v>
      </c>
      <c r="B54" s="88"/>
      <c r="C54" s="89"/>
      <c r="D54" s="90"/>
      <c r="E54" s="49"/>
      <c r="F54" s="49"/>
      <c r="G54" s="49"/>
      <c r="H54" s="99">
        <v>10654.73</v>
      </c>
      <c r="I54" s="100"/>
      <c r="J54" s="99">
        <v>1341.33</v>
      </c>
      <c r="K54" s="99">
        <v>1341.33</v>
      </c>
      <c r="L54" s="101"/>
      <c r="M54" s="99">
        <v>1341.33</v>
      </c>
      <c r="N54" s="101"/>
      <c r="O54" s="99">
        <v>9313.4</v>
      </c>
    </row>
    <row r="55" spans="1:15" ht="12.75" x14ac:dyDescent="0.2">
      <c r="A55" s="87" t="s">
        <v>250</v>
      </c>
      <c r="B55" s="88"/>
      <c r="C55" s="89"/>
      <c r="D55" s="90"/>
      <c r="E55" s="49"/>
      <c r="F55" s="49"/>
      <c r="G55" s="49"/>
      <c r="H55" s="99">
        <v>10132.780000000001</v>
      </c>
      <c r="I55" s="100"/>
      <c r="J55" s="99">
        <v>1431.7</v>
      </c>
      <c r="K55" s="99">
        <v>1431.7</v>
      </c>
      <c r="L55" s="101"/>
      <c r="M55" s="99">
        <v>1431.7</v>
      </c>
      <c r="N55" s="101"/>
      <c r="O55" s="99">
        <v>8701.08</v>
      </c>
    </row>
    <row r="56" spans="1:15" ht="12.75" x14ac:dyDescent="0.2">
      <c r="A56" s="87" t="s">
        <v>251</v>
      </c>
      <c r="B56" s="88"/>
      <c r="C56" s="89"/>
      <c r="D56" s="90"/>
      <c r="E56" s="49"/>
      <c r="F56" s="49"/>
      <c r="G56" s="49"/>
      <c r="H56" s="99">
        <v>4364.95</v>
      </c>
      <c r="I56" s="100"/>
      <c r="J56" s="99">
        <v>707.85</v>
      </c>
      <c r="K56" s="99">
        <v>707.85</v>
      </c>
      <c r="L56" s="101"/>
      <c r="M56" s="99">
        <v>707.85</v>
      </c>
      <c r="N56" s="101"/>
      <c r="O56" s="99">
        <v>3657.1</v>
      </c>
    </row>
    <row r="57" spans="1:15" ht="12.75" x14ac:dyDescent="0.2">
      <c r="A57" s="87" t="s">
        <v>252</v>
      </c>
      <c r="B57" s="88"/>
      <c r="C57" s="89"/>
      <c r="D57" s="90"/>
      <c r="E57" s="49"/>
      <c r="F57" s="49"/>
      <c r="G57" s="49"/>
      <c r="H57" s="99">
        <v>101967.36</v>
      </c>
      <c r="I57" s="100"/>
      <c r="J57" s="99">
        <v>28639.87</v>
      </c>
      <c r="K57" s="99">
        <v>28639.87</v>
      </c>
      <c r="L57" s="101"/>
      <c r="M57" s="99">
        <v>28639.87</v>
      </c>
      <c r="N57" s="101"/>
      <c r="O57" s="99">
        <v>73327.490000000005</v>
      </c>
    </row>
    <row r="58" spans="1:15" ht="12.75" x14ac:dyDescent="0.2">
      <c r="A58" s="87" t="s">
        <v>253</v>
      </c>
      <c r="B58" s="88"/>
      <c r="C58" s="89"/>
      <c r="D58" s="90"/>
      <c r="E58" s="49"/>
      <c r="F58" s="49"/>
      <c r="G58" s="49"/>
      <c r="H58" s="102">
        <v>2048814.66</v>
      </c>
      <c r="I58" s="100"/>
      <c r="J58" s="102">
        <v>421247.49</v>
      </c>
      <c r="K58" s="102">
        <v>421247.49</v>
      </c>
      <c r="L58" s="101"/>
      <c r="M58" s="102">
        <v>421247.49</v>
      </c>
      <c r="N58" s="101"/>
      <c r="O58" s="102">
        <v>1627567.17</v>
      </c>
    </row>
    <row r="59" spans="1:15" s="98" customFormat="1" ht="12.75" x14ac:dyDescent="0.2">
      <c r="A59" s="92" t="s">
        <v>254</v>
      </c>
      <c r="B59" s="93"/>
      <c r="C59" s="93"/>
      <c r="D59" s="93"/>
      <c r="E59" s="94"/>
      <c r="F59" s="94"/>
      <c r="G59" s="94"/>
      <c r="H59" s="95">
        <f>H58*0.2</f>
        <v>409762.93200000003</v>
      </c>
      <c r="I59" s="96"/>
      <c r="J59" s="95">
        <f>J58*0.2</f>
        <v>84249.498000000007</v>
      </c>
      <c r="K59" s="95">
        <f>K58*0.2</f>
        <v>84249.498000000007</v>
      </c>
      <c r="L59" s="97"/>
      <c r="M59" s="95">
        <f>M58*0.2</f>
        <v>84249.498000000007</v>
      </c>
      <c r="N59" s="97"/>
      <c r="O59" s="95">
        <f>O58*0.2</f>
        <v>325513.43400000001</v>
      </c>
    </row>
    <row r="60" spans="1:15" s="98" customFormat="1" ht="12.75" x14ac:dyDescent="0.2">
      <c r="A60" s="92" t="s">
        <v>255</v>
      </c>
      <c r="B60" s="93"/>
      <c r="C60" s="93"/>
      <c r="D60" s="93"/>
      <c r="E60" s="94"/>
      <c r="F60" s="94"/>
      <c r="G60" s="94"/>
      <c r="H60" s="95">
        <f>SUM(H58:H59)</f>
        <v>2458577.5920000002</v>
      </c>
      <c r="I60" s="96"/>
      <c r="J60" s="95">
        <f>SUM(J58:J59)</f>
        <v>505496.98800000001</v>
      </c>
      <c r="K60" s="95">
        <f>SUM(K58:K59)</f>
        <v>505496.98800000001</v>
      </c>
      <c r="L60" s="97"/>
      <c r="M60" s="95">
        <f>SUM(M58:M59)</f>
        <v>505496.98800000001</v>
      </c>
      <c r="N60" s="97"/>
      <c r="O60" s="95">
        <f>SUM(O58:O59)</f>
        <v>1953080.6039999998</v>
      </c>
    </row>
  </sheetData>
  <mergeCells count="37">
    <mergeCell ref="A56:D56"/>
    <mergeCell ref="A57:D57"/>
    <mergeCell ref="A58:D58"/>
    <mergeCell ref="A59:D59"/>
    <mergeCell ref="A60:D60"/>
    <mergeCell ref="A51:D51"/>
    <mergeCell ref="A52:D52"/>
    <mergeCell ref="A53:D53"/>
    <mergeCell ref="A54:D54"/>
    <mergeCell ref="A55:D55"/>
    <mergeCell ref="A18:O18"/>
    <mergeCell ref="A19:O19"/>
    <mergeCell ref="A29:O29"/>
    <mergeCell ref="A34:O34"/>
    <mergeCell ref="A37:O37"/>
    <mergeCell ref="G14:G16"/>
    <mergeCell ref="H14:H16"/>
    <mergeCell ref="I14:M14"/>
    <mergeCell ref="N14:O15"/>
    <mergeCell ref="A15:A16"/>
    <mergeCell ref="B15:B16"/>
    <mergeCell ref="I15:K15"/>
    <mergeCell ref="L15:M15"/>
    <mergeCell ref="A14:B14"/>
    <mergeCell ref="C14:C16"/>
    <mergeCell ref="D14:D16"/>
    <mergeCell ref="E14:E16"/>
    <mergeCell ref="F14:F16"/>
    <mergeCell ref="A6:K6"/>
    <mergeCell ref="M6:N7"/>
    <mergeCell ref="A8:K8"/>
    <mergeCell ref="M8:N8"/>
    <mergeCell ref="M1:N1"/>
    <mergeCell ref="A2:K2"/>
    <mergeCell ref="M2:N3"/>
    <mergeCell ref="A4:K4"/>
    <mergeCell ref="M4:N5"/>
  </mergeCells>
  <pageMargins left="0.19685038924217199" right="0.19685038924217199" top="0.39370077848434498" bottom="0.39370077848434498" header="0.23622047901153601" footer="0.19685038924217199"/>
  <pageSetup paperSize="9" pageOrder="overThenDown" orientation="landscape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Журнал учета выполненных работ</vt:lpstr>
      <vt:lpstr>'Журнал учета выполненных работ'!Заголовки_для_печати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2012-04-28T08:39:08Z</cp:lastPrinted>
  <dcterms:created xsi:type="dcterms:W3CDTF">2002-01-28T10:20:49Z</dcterms:created>
  <dcterms:modified xsi:type="dcterms:W3CDTF">2024-03-13T09:52:02Z</dcterms:modified>
</cp:coreProperties>
</file>