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февраль_март 24г\кс-6а_13.03\"/>
    </mc:Choice>
  </mc:AlternateContent>
  <xr:revisionPtr revIDLastSave="0" documentId="13_ncr:1_{29AE6824-188B-4BFD-B6F8-131124CB27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работ'!$15:$18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9" i="1" l="1"/>
  <c r="O158" i="1"/>
  <c r="M158" i="1"/>
  <c r="M159" i="1" s="1"/>
  <c r="K158" i="1"/>
  <c r="K159" i="1" s="1"/>
  <c r="J158" i="1"/>
  <c r="J159" i="1" s="1"/>
  <c r="H158" i="1"/>
  <c r="H159" i="1" s="1"/>
  <c r="G97" i="1"/>
  <c r="G38" i="1"/>
</calcChain>
</file>

<file path=xl/sharedStrings.xml><?xml version="1.0" encoding="utf-8"?>
<sst xmlns="http://schemas.openxmlformats.org/spreadsheetml/2006/main" count="1664" uniqueCount="833">
  <si>
    <t>Код</t>
  </si>
  <si>
    <t>Форма по ОКУД</t>
  </si>
  <si>
    <t>Заказчик: АО "МЕТРОВАГОНМАШ"</t>
  </si>
  <si>
    <t>по ОКПО</t>
  </si>
  <si>
    <t>организация, адрес, телефон, факс</t>
  </si>
  <si>
    <t xml:space="preserve">Подрядчик: </t>
  </si>
  <si>
    <t>Стройка: 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</si>
  <si>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 xml:space="preserve"> </t>
  </si>
  <si>
    <t>наименование, адрес</t>
  </si>
  <si>
    <t>ЖУРНАЛ УЧЕТА ВЫПОЛНЕННЫХ РАБОТ</t>
  </si>
  <si>
    <t>с начала строительства</t>
  </si>
  <si>
    <t xml:space="preserve">на </t>
  </si>
  <si>
    <t>Теплоснабжение. Переустройство трубопровода</t>
  </si>
  <si>
    <t>(наименование работ и затрат)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</si>
  <si>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</si>
  <si>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</si>
  <si>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</si>
  <si>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</si>
  <si>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</si>
  <si>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</si>
  <si>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</si>
  <si>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</si>
  <si>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2024г.</t>
  </si>
  <si>
    <t>п.п.</t>
  </si>
  <si>
    <t>поз. по сме-
те</t>
  </si>
  <si>
    <t>Февраль 2024г.</t>
  </si>
  <si>
    <t>за Февраль 2024г.</t>
  </si>
  <si>
    <t>коли-
чество</t>
  </si>
  <si>
    <t>стои-
мость</t>
  </si>
  <si>
    <t>стои-
мость факти-
чески выпол-
ненных работ с начала строит-ва, руб</t>
  </si>
  <si>
    <t>9</t>
  </si>
  <si>
    <t>10</t>
  </si>
  <si>
    <t>11</t>
  </si>
  <si>
    <t>12</t>
  </si>
  <si>
    <t>13</t>
  </si>
  <si>
    <t>14</t>
  </si>
  <si>
    <t>15</t>
  </si>
  <si>
    <t>Раздел 1. Земляные работы</t>
  </si>
  <si>
    <t>Под теплотрассу и камеру</t>
  </si>
  <si>
    <t>1</t>
  </si>
  <si>
    <t>Разработка грунта в отвал экскаваторами "драглайн" или "обратная лопата" с ковшом вместимостью: 0,65 (0,5-1) м3, группа грунтов 2</t>
  </si>
  <si>
    <t xml:space="preserve">ФЕР01-01-003-08
</t>
  </si>
  <si>
    <t>1000 м3</t>
  </si>
  <si>
    <t>2293,97</t>
  </si>
  <si>
    <t>0,981</t>
  </si>
  <si>
    <t>3227,12</t>
  </si>
  <si>
    <t>0,25679</t>
  </si>
  <si>
    <t>844,74</t>
  </si>
  <si>
    <t>0,72421</t>
  </si>
  <si>
    <t>2382,38</t>
  </si>
  <si>
    <t>2</t>
  </si>
  <si>
    <t>Разработка грунта с погрузкой на автомобили-самосвалы экскаваторами с ковшом вместимостью: 0,65 (0,5-1) м3, группа грунтов 2</t>
  </si>
  <si>
    <t xml:space="preserve">ФЕР01-01-013-08
</t>
  </si>
  <si>
    <t>3111,64</t>
  </si>
  <si>
    <t>0,083</t>
  </si>
  <si>
    <t>370,36</t>
  </si>
  <si>
    <t>3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</si>
  <si>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</si>
  <si>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 xml:space="preserve">ФЕР01-02-056-08
</t>
  </si>
  <si>
    <t>100 м3</t>
  </si>
  <si>
    <t>2480,48</t>
  </si>
  <si>
    <t>1,5322</t>
  </si>
  <si>
    <t>5026,28</t>
  </si>
  <si>
    <t>0,0979</t>
  </si>
  <si>
    <t>321,15</t>
  </si>
  <si>
    <t>1,4343</t>
  </si>
  <si>
    <t>4705,13</t>
  </si>
  <si>
    <t>4</t>
  </si>
  <si>
    <t>Перевозка и утилизация отходов 4-5 класса опасности</t>
  </si>
  <si>
    <t xml:space="preserve">Цена поставщика ООО "Террус"
</t>
  </si>
  <si>
    <t>м3</t>
  </si>
  <si>
    <t>162,38</t>
  </si>
  <si>
    <t>83</t>
  </si>
  <si>
    <t>13477,54</t>
  </si>
  <si>
    <t>5</t>
  </si>
  <si>
    <t>Засыпка траншей и котлованов с перемещением грунта до 5 м бульдозерами мощностью: 59 кВт (80 л.с.), группа грунтов 1</t>
  </si>
  <si>
    <t xml:space="preserve">ФЕР01-01-033-01
</t>
  </si>
  <si>
    <t>410,94</t>
  </si>
  <si>
    <t>0,338</t>
  </si>
  <si>
    <t>199,67</t>
  </si>
  <si>
    <t>0,17212</t>
  </si>
  <si>
    <t>101,68</t>
  </si>
  <si>
    <t>0,16588</t>
  </si>
  <si>
    <t>97,99</t>
  </si>
  <si>
    <t>6</t>
  </si>
  <si>
    <t>Уплотнение грунта пневматическими трамбовками, группа грунтов: 1-2</t>
  </si>
  <si>
    <t xml:space="preserve">ФЕР01-02-005-01
</t>
  </si>
  <si>
    <t>348,46</t>
  </si>
  <si>
    <t>165,16</t>
  </si>
  <si>
    <t>84,10</t>
  </si>
  <si>
    <t>84,1</t>
  </si>
  <si>
    <t>81,06</t>
  </si>
  <si>
    <t>Под водоприемный колодец и вент.шахту</t>
  </si>
  <si>
    <t>7</t>
  </si>
  <si>
    <t>8</t>
  </si>
  <si>
    <t>0,218</t>
  </si>
  <si>
    <t>717,14</t>
  </si>
  <si>
    <t>0,065</t>
  </si>
  <si>
    <t>213,82</t>
  </si>
  <si>
    <t>0,153</t>
  </si>
  <si>
    <t>503,32</t>
  </si>
  <si>
    <t>0,009</t>
  </si>
  <si>
    <t>40,16</t>
  </si>
  <si>
    <t>0,00879</t>
  </si>
  <si>
    <t>39,22</t>
  </si>
  <si>
    <t>0,00021</t>
  </si>
  <si>
    <t>0,94</t>
  </si>
  <si>
    <t>0,0381</t>
  </si>
  <si>
    <t>124,98</t>
  </si>
  <si>
    <t>0,03</t>
  </si>
  <si>
    <t>98,41</t>
  </si>
  <si>
    <t>0,0081</t>
  </si>
  <si>
    <t>26,57</t>
  </si>
  <si>
    <t>8,79</t>
  </si>
  <si>
    <t>1427,32</t>
  </si>
  <si>
    <t>0,17</t>
  </si>
  <si>
    <t>100,42</t>
  </si>
  <si>
    <t>0,086</t>
  </si>
  <si>
    <t>50,80</t>
  </si>
  <si>
    <t>50,8</t>
  </si>
  <si>
    <t>0,084</t>
  </si>
  <si>
    <t>49,62</t>
  </si>
  <si>
    <t>83,07</t>
  </si>
  <si>
    <t>42,03</t>
  </si>
  <si>
    <t>41,04</t>
  </si>
  <si>
    <t>Засыпка вручную траншей, пазух котлованов и ям, группа грунтов: 1</t>
  </si>
  <si>
    <t xml:space="preserve">ФЕР01-02-061-01
</t>
  </si>
  <si>
    <t>663,75</t>
  </si>
  <si>
    <t>0,43</t>
  </si>
  <si>
    <t>377,46</t>
  </si>
  <si>
    <t>0,08</t>
  </si>
  <si>
    <t>70,22</t>
  </si>
  <si>
    <t>0,35</t>
  </si>
  <si>
    <t>307,24</t>
  </si>
  <si>
    <t>Раздел 3. Устройство непроходных каналов</t>
  </si>
  <si>
    <t>33</t>
  </si>
  <si>
    <t>Устройство основания под фундаменты: щебеночного</t>
  </si>
  <si>
    <t xml:space="preserve">ФЕР08-01-002-02
</t>
  </si>
  <si>
    <t>15,41</t>
  </si>
  <si>
    <t>5,63</t>
  </si>
  <si>
    <t>119,43</t>
  </si>
  <si>
    <t>34</t>
  </si>
  <si>
    <t>Щебень известняковый М600 фр. 20/40</t>
  </si>
  <si>
    <t xml:space="preserve">Цена Поставщика ООО "Генпоставка"
</t>
  </si>
  <si>
    <t>325,21</t>
  </si>
  <si>
    <t>6,475</t>
  </si>
  <si>
    <t>2131,00</t>
  </si>
  <si>
    <t>2131</t>
  </si>
  <si>
    <t>16</t>
  </si>
  <si>
    <t>35</t>
  </si>
  <si>
    <t>Обеспыливание поверхности</t>
  </si>
  <si>
    <t xml:space="preserve">ФЕР13-06-004-01
</t>
  </si>
  <si>
    <t>м2</t>
  </si>
  <si>
    <t>0,93</t>
  </si>
  <si>
    <t>217,62</t>
  </si>
  <si>
    <t>153,62</t>
  </si>
  <si>
    <t>194,77</t>
  </si>
  <si>
    <t>18,02</t>
  </si>
  <si>
    <t>22,85</t>
  </si>
  <si>
    <t>17</t>
  </si>
  <si>
    <t>40</t>
  </si>
  <si>
    <t>Устройство непроходных каналов: одноячейковых, перекрываемых или опирающихся на плиту</t>
  </si>
  <si>
    <t xml:space="preserve">ФЕР07-06-001-01
</t>
  </si>
  <si>
    <t>17176,76</t>
  </si>
  <si>
    <t>0,1566</t>
  </si>
  <si>
    <t>3348,21</t>
  </si>
  <si>
    <t>18</t>
  </si>
  <si>
    <t>41</t>
  </si>
  <si>
    <t>Битумы нефтяные строительные кровельные БНК-90/30</t>
  </si>
  <si>
    <t xml:space="preserve">ФССЦ-01.2.01.02-0042
</t>
  </si>
  <si>
    <t>т</t>
  </si>
  <si>
    <t>1412,5</t>
  </si>
  <si>
    <t>-0,53244</t>
  </si>
  <si>
    <t>-752,07</t>
  </si>
  <si>
    <t>19</t>
  </si>
  <si>
    <t>42</t>
  </si>
  <si>
    <t>Мастика КТ гидроизоляционная</t>
  </si>
  <si>
    <t xml:space="preserve">ФССЦ-01.2.03.03-0124
</t>
  </si>
  <si>
    <t>кг</t>
  </si>
  <si>
    <t>15,53</t>
  </si>
  <si>
    <t>120,15</t>
  </si>
  <si>
    <t>1865,93</t>
  </si>
  <si>
    <t>20</t>
  </si>
  <si>
    <t>38</t>
  </si>
  <si>
    <t>Мастика битумная «Еша»</t>
  </si>
  <si>
    <t xml:space="preserve">ФССЦ-01.2.03.03-0009
</t>
  </si>
  <si>
    <t>21597,69</t>
  </si>
  <si>
    <t>0,043</t>
  </si>
  <si>
    <t>928,70</t>
  </si>
  <si>
    <t>928,7</t>
  </si>
  <si>
    <t>21</t>
  </si>
  <si>
    <t>39</t>
  </si>
  <si>
    <t>Праймер битумный производства «Техно-Николь»</t>
  </si>
  <si>
    <t xml:space="preserve">ФССЦ-01.2.03.05-0010
</t>
  </si>
  <si>
    <t>11885,47</t>
  </si>
  <si>
    <t>0,12015</t>
  </si>
  <si>
    <t>1428,04</t>
  </si>
  <si>
    <t>22</t>
  </si>
  <si>
    <t>43</t>
  </si>
  <si>
    <t>Лоток Л11-15, бетон B35 (М450), объем 1,44 м3, расход арматуры 242,1 кг / прим. Лоток Л11-15/2</t>
  </si>
  <si>
    <t xml:space="preserve">ФССЦ-05.1.01.10-0077
</t>
  </si>
  <si>
    <t>шт</t>
  </si>
  <si>
    <t>2710,56</t>
  </si>
  <si>
    <t>14908,08</t>
  </si>
  <si>
    <t>23</t>
  </si>
  <si>
    <t>45</t>
  </si>
  <si>
    <t>Плиты перекрытия П12д-15, бетон B25, объем 0,18 м3, расход арматуры 10,40 кг</t>
  </si>
  <si>
    <t xml:space="preserve">ФССЦ-05.1.06.09-0057
</t>
  </si>
  <si>
    <t>213,7</t>
  </si>
  <si>
    <t>9189,10</t>
  </si>
  <si>
    <t>9189,1</t>
  </si>
  <si>
    <t>24</t>
  </si>
  <si>
    <t>46</t>
  </si>
  <si>
    <t>Раствор готовый кладочный, цементный, М100</t>
  </si>
  <si>
    <t xml:space="preserve">ФССЦ-04.3.01.09-0014
</t>
  </si>
  <si>
    <t>519,8</t>
  </si>
  <si>
    <t>0,65</t>
  </si>
  <si>
    <t>337,87</t>
  </si>
  <si>
    <t>0,045</t>
  </si>
  <si>
    <t>23,39</t>
  </si>
  <si>
    <t>0,605</t>
  </si>
  <si>
    <t>314,48</t>
  </si>
  <si>
    <t>25</t>
  </si>
  <si>
    <t>47</t>
  </si>
  <si>
    <t>Установка опор из плит и колец диаметром: до 1000 мм</t>
  </si>
  <si>
    <t xml:space="preserve">ФЕР07-02-002-01
</t>
  </si>
  <si>
    <t>22115,99</t>
  </si>
  <si>
    <t>0,007</t>
  </si>
  <si>
    <t>214,82</t>
  </si>
  <si>
    <t>26</t>
  </si>
  <si>
    <t>48</t>
  </si>
  <si>
    <t>Опорные подушки ОП 5 (бетон B15, объем 0,05 м3, расход арматуры 5,4 кг)</t>
  </si>
  <si>
    <t xml:space="preserve">ФССЦ-05.1.08.09-0005
</t>
  </si>
  <si>
    <t>128,71</t>
  </si>
  <si>
    <t>1801,94</t>
  </si>
  <si>
    <t>27</t>
  </si>
  <si>
    <t>49</t>
  </si>
  <si>
    <t>Заделка отверстий, гнезд и борозд: в перекрытиях железобетонных площадью до 0,1 м2</t>
  </si>
  <si>
    <t xml:space="preserve">ФЕР46-03-017-01
</t>
  </si>
  <si>
    <t>1010,45</t>
  </si>
  <si>
    <t>0,02</t>
  </si>
  <si>
    <t>21,59</t>
  </si>
  <si>
    <t>28</t>
  </si>
  <si>
    <t>50</t>
  </si>
  <si>
    <t>Смеси бетонные тяжелого бетона (БСТ), класс B25 (М350)</t>
  </si>
  <si>
    <t xml:space="preserve">ФССЦ-04.1.02.05-0009
</t>
  </si>
  <si>
    <t>725,69</t>
  </si>
  <si>
    <t>0,0208</t>
  </si>
  <si>
    <t>15,09</t>
  </si>
  <si>
    <t>Раздел 4. Прокладка трубопроводов.</t>
  </si>
  <si>
    <t>29</t>
  </si>
  <si>
    <t>51</t>
  </si>
  <si>
    <t>Прокладка стальных трубопроводов в непроходном канале при номинальном давлении 1,6 МПа, температуре 150°С, диаметр труб: 150 мм</t>
  </si>
  <si>
    <t xml:space="preserve">ФЕР24-01-002-06
</t>
  </si>
  <si>
    <t>км</t>
  </si>
  <si>
    <t>27599,17</t>
  </si>
  <si>
    <t>0,066</t>
  </si>
  <si>
    <t>2374,27</t>
  </si>
  <si>
    <t>30</t>
  </si>
  <si>
    <t>52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</si>
  <si>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</si>
  <si>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 xml:space="preserve">ФССЦ-23.5.02.02-0009
</t>
  </si>
  <si>
    <t>м</t>
  </si>
  <si>
    <t>169,91</t>
  </si>
  <si>
    <t>66</t>
  </si>
  <si>
    <t>11214,06</t>
  </si>
  <si>
    <t>31</t>
  </si>
  <si>
    <t>53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</si>
  <si>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</si>
  <si>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 xml:space="preserve">ФССЦ-23.8.04.06-0090
</t>
  </si>
  <si>
    <t>205</t>
  </si>
  <si>
    <t>2870,00</t>
  </si>
  <si>
    <t>2460,00</t>
  </si>
  <si>
    <t>2460</t>
  </si>
  <si>
    <t>410</t>
  </si>
  <si>
    <t>32</t>
  </si>
  <si>
    <t>54</t>
  </si>
  <si>
    <t>Надземная прокладка стальных трубопроводов при номинальном давлении 1,6 МПа, температуре 150°С, диаметр труб: 150 мм</t>
  </si>
  <si>
    <t xml:space="preserve">ФЕР24-01-004-06
</t>
  </si>
  <si>
    <t>21124,14</t>
  </si>
  <si>
    <t>0,049</t>
  </si>
  <si>
    <t>1366,11</t>
  </si>
  <si>
    <t>55</t>
  </si>
  <si>
    <t>8325,59</t>
  </si>
  <si>
    <t>56</t>
  </si>
  <si>
    <t>Надземная прокладка стальных трубопроводов при номинальном давлении 1,6 МПа, температуре 150°С, диаметр труб: 80 мм</t>
  </si>
  <si>
    <t xml:space="preserve">ФЕР24-01-004-03
</t>
  </si>
  <si>
    <t>16004,45</t>
  </si>
  <si>
    <t>0,011</t>
  </si>
  <si>
    <t>227,36</t>
  </si>
  <si>
    <t>0,00781</t>
  </si>
  <si>
    <t>161,41</t>
  </si>
  <si>
    <t>0,00319</t>
  </si>
  <si>
    <t>65,95</t>
  </si>
  <si>
    <t>57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</si>
  <si>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</si>
  <si>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 xml:space="preserve">ФССЦ-23.5.02.02-0052
</t>
  </si>
  <si>
    <t>73,38</t>
  </si>
  <si>
    <t>807,18</t>
  </si>
  <si>
    <t>7,81</t>
  </si>
  <si>
    <t>573,10</t>
  </si>
  <si>
    <t>573,1</t>
  </si>
  <si>
    <t>3,19</t>
  </si>
  <si>
    <t>234,08</t>
  </si>
  <si>
    <t>36</t>
  </si>
  <si>
    <t>58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</si>
  <si>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</si>
  <si>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 xml:space="preserve">ФССЦ-23.8.04.06-0071
</t>
  </si>
  <si>
    <t>50,42</t>
  </si>
  <si>
    <t>302,52</t>
  </si>
  <si>
    <t>37</t>
  </si>
  <si>
    <t>59</t>
  </si>
  <si>
    <t>Прокладка стальных трубопроводов в каналах и надземная при номинальном давлении 0,6 МПа, температуре 115°С, диаметр труб: 50 мм</t>
  </si>
  <si>
    <t xml:space="preserve">ФЕР24-01-001-01
</t>
  </si>
  <si>
    <t>16620,74</t>
  </si>
  <si>
    <t>0,0105</t>
  </si>
  <si>
    <t>228,43</t>
  </si>
  <si>
    <t>0,0085</t>
  </si>
  <si>
    <t>184,93</t>
  </si>
  <si>
    <t>0,002</t>
  </si>
  <si>
    <t>43,5</t>
  </si>
  <si>
    <t>60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</si>
  <si>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</si>
  <si>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 xml:space="preserve">ФССЦ-23.3.03.02-0028
</t>
  </si>
  <si>
    <t>47,78</t>
  </si>
  <si>
    <t>10,605</t>
  </si>
  <si>
    <t>506,71</t>
  </si>
  <si>
    <t>8,5</t>
  </si>
  <si>
    <t>406,13</t>
  </si>
  <si>
    <t>2,105</t>
  </si>
  <si>
    <t>100,58</t>
  </si>
  <si>
    <t>61</t>
  </si>
  <si>
    <t>Отводы крутоизогнутые бесшовные приварные 90° из стали марок 20 и 09Г2С, наружный диаметр 45 мм, толщина стенки 6,0 мм</t>
  </si>
  <si>
    <t xml:space="preserve">ФССЦ-23.8.04.06-0250
</t>
  </si>
  <si>
    <t>15,68</t>
  </si>
  <si>
    <t>125,44</t>
  </si>
  <si>
    <t>62</t>
  </si>
  <si>
    <t>Прокладка по стенам зданий и в каналах трубопроводов из чугунных канализационных труб диаметром: 100 мм</t>
  </si>
  <si>
    <t xml:space="preserve">ФЕР16-01-005-02
</t>
  </si>
  <si>
    <t>100 м</t>
  </si>
  <si>
    <t>1153,88</t>
  </si>
  <si>
    <t>0,014</t>
  </si>
  <si>
    <t>20,09</t>
  </si>
  <si>
    <t>63</t>
  </si>
  <si>
    <t>Трубы чугунные канализационные, длина 2 м, диаметр условного прохода 100 мм</t>
  </si>
  <si>
    <t xml:space="preserve">ФССЦ-23.6.01.01-0002
</t>
  </si>
  <si>
    <t>69,47</t>
  </si>
  <si>
    <t>1,4</t>
  </si>
  <si>
    <t>97,26</t>
  </si>
  <si>
    <t>64</t>
  </si>
  <si>
    <t>Установка задвижек или клапанов стальных для горячей воды и пара диаметром: 150 мм</t>
  </si>
  <si>
    <t xml:space="preserve">ФЕР24-01-032-04
</t>
  </si>
  <si>
    <t>компл</t>
  </si>
  <si>
    <t>193,14</t>
  </si>
  <si>
    <t>1075,87</t>
  </si>
  <si>
    <t>65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</si>
  <si>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</si>
  <si>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 xml:space="preserve">ФССЦ-18.1.09.07-0042
</t>
  </si>
  <si>
    <t>5021,43</t>
  </si>
  <si>
    <t>20085,72</t>
  </si>
  <si>
    <t>44</t>
  </si>
  <si>
    <t>Установка задвижек или клапанов стальных для горячей воды и пара диаметром: 50 мм</t>
  </si>
  <si>
    <t xml:space="preserve">ФЕР24-01-032-01
</t>
  </si>
  <si>
    <t>78,35</t>
  </si>
  <si>
    <t>437,83</t>
  </si>
  <si>
    <t>67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</si>
  <si>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</si>
  <si>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 xml:space="preserve">ФССЦ-18.1.09.07-0071
</t>
  </si>
  <si>
    <t>507,69</t>
  </si>
  <si>
    <t>2030,76</t>
  </si>
  <si>
    <t>68</t>
  </si>
  <si>
    <t>Установка задвижек или клапанов стальных для горячей воды и пара диаметром: 80 мм</t>
  </si>
  <si>
    <t xml:space="preserve">ФЕР24-01-032-02
</t>
  </si>
  <si>
    <t>126,46</t>
  </si>
  <si>
    <t>354,17</t>
  </si>
  <si>
    <t>69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</si>
  <si>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</si>
  <si>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 xml:space="preserve">ФССЦ-18.1.09.07-0062
</t>
  </si>
  <si>
    <t>1224,17</t>
  </si>
  <si>
    <t>2448,34</t>
  </si>
  <si>
    <t>72</t>
  </si>
  <si>
    <t>Установка фасонных частей чугунных диаметром: 50-100 мм</t>
  </si>
  <si>
    <t xml:space="preserve">ФЕР22-03-001-01
</t>
  </si>
  <si>
    <t>9584,72</t>
  </si>
  <si>
    <t>0,0131</t>
  </si>
  <si>
    <t>127,44</t>
  </si>
  <si>
    <t>73</t>
  </si>
  <si>
    <t>Части чугунные фасонные соединительные к чугунным напорным трубам, наружный диаметр 50-100 мм</t>
  </si>
  <si>
    <t xml:space="preserve">ФССЦ-23.8.05.15-0001
</t>
  </si>
  <si>
    <t>8458,2</t>
  </si>
  <si>
    <t>-0,0131</t>
  </si>
  <si>
    <t>-110,80</t>
  </si>
  <si>
    <t>-110,8</t>
  </si>
  <si>
    <t>74</t>
  </si>
  <si>
    <t>Патрубок фланец-гладкий конец ПФГ из высокопрочного чугуна с цементно-песчаным покрытием, диаметр 100 мм, длина 350 мм</t>
  </si>
  <si>
    <t xml:space="preserve">ФССЦ-23.8.05.07-0001
</t>
  </si>
  <si>
    <t>430,03</t>
  </si>
  <si>
    <t>75</t>
  </si>
  <si>
    <t>Установка задвижек или клапанов обратных чугунных диаметром: 100 мм</t>
  </si>
  <si>
    <t xml:space="preserve">ФЕР22-03-006-03
</t>
  </si>
  <si>
    <t>38,93</t>
  </si>
  <si>
    <t>43,79</t>
  </si>
  <si>
    <t>76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</si>
  <si>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</si>
  <si>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 xml:space="preserve">ФССЦ-18.1.02.01-0203
</t>
  </si>
  <si>
    <t>476,7</t>
  </si>
  <si>
    <t>476,70</t>
  </si>
  <si>
    <t>Изоляция трубопровода</t>
  </si>
  <si>
    <t>77</t>
  </si>
  <si>
    <t>Изоляция трубопроводов: матами минераловатными, плитами минераловатными на синтетическом связующем</t>
  </si>
  <si>
    <t xml:space="preserve">ФЕР26-01-009-01
</t>
  </si>
  <si>
    <t>475,59</t>
  </si>
  <si>
    <t>6,25</t>
  </si>
  <si>
    <t>3357,59</t>
  </si>
  <si>
    <t>78</t>
  </si>
  <si>
    <t>Маты минераловатные прошивные без обкладок, 125, толщина 80 мм</t>
  </si>
  <si>
    <t xml:space="preserve">ФССЦ-12.2.04.04-1017
</t>
  </si>
  <si>
    <t>719,19</t>
  </si>
  <si>
    <t>6,75</t>
  </si>
  <si>
    <t>4854,53</t>
  </si>
  <si>
    <t>79</t>
  </si>
  <si>
    <t>Покрытие поверхности изоляции трубопроводов: сталью оцинкованной</t>
  </si>
  <si>
    <t xml:space="preserve">ФЕР26-01-049-02
</t>
  </si>
  <si>
    <t>100 м2</t>
  </si>
  <si>
    <t>2999,08</t>
  </si>
  <si>
    <t>1,17</t>
  </si>
  <si>
    <t>4531,74</t>
  </si>
  <si>
    <t>1,106</t>
  </si>
  <si>
    <t>4283,85</t>
  </si>
  <si>
    <t>0,0639999999999998</t>
  </si>
  <si>
    <t>247,89</t>
  </si>
  <si>
    <t>80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</si>
  <si>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</si>
  <si>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 xml:space="preserve">ФССЦ-12.2.01.01-0013
</t>
  </si>
  <si>
    <t>99,2</t>
  </si>
  <si>
    <t>142,74</t>
  </si>
  <si>
    <t>14159,81</t>
  </si>
  <si>
    <t>134,8954</t>
  </si>
  <si>
    <t>13381,62</t>
  </si>
  <si>
    <t>7,84460000000001</t>
  </si>
  <si>
    <t>778,19</t>
  </si>
  <si>
    <t>Окраска трубопровода в ТК</t>
  </si>
  <si>
    <t>81</t>
  </si>
  <si>
    <t>Окраска металлических огрунтованных поверхностей: эмалью КО-811</t>
  </si>
  <si>
    <t xml:space="preserve">ФЕР13-03-004-21
</t>
  </si>
  <si>
    <t>1400,11</t>
  </si>
  <si>
    <t>988,93</t>
  </si>
  <si>
    <t>Зонт на трубопровод</t>
  </si>
  <si>
    <t>82</t>
  </si>
  <si>
    <t>Установка зонтов над шахтами из листовой стали круглого сечения диаметром: 450 мм</t>
  </si>
  <si>
    <t xml:space="preserve">ФЕР20-02-009-05
</t>
  </si>
  <si>
    <t>11,95</t>
  </si>
  <si>
    <t>60,11</t>
  </si>
  <si>
    <t>Крепления для трубопроводов (кронштейны, планки, хомуты)</t>
  </si>
  <si>
    <t xml:space="preserve">ФССЦ-23.1.02.07-0002
</t>
  </si>
  <si>
    <t>11,99</t>
  </si>
  <si>
    <t>41,96</t>
  </si>
  <si>
    <t>503,10</t>
  </si>
  <si>
    <t>503,1</t>
  </si>
  <si>
    <t>84</t>
  </si>
  <si>
    <t>Зонты вентиляционных систем из листовой и сортовой стали, круглые, диаметр шахты 450 мм</t>
  </si>
  <si>
    <t xml:space="preserve">ФССЦ-19.2.02.01-0005
</t>
  </si>
  <si>
    <t>240,98</t>
  </si>
  <si>
    <t>963,92</t>
  </si>
  <si>
    <t>Раздел 5. Воодоприёмный колодец ВК-1</t>
  </si>
  <si>
    <t>88</t>
  </si>
  <si>
    <t>Устройство круглых колодцев из сборного железобетона в грунтах: сухих</t>
  </si>
  <si>
    <t xml:space="preserve">ФЕР22-04-001-01
</t>
  </si>
  <si>
    <t>10 м3</t>
  </si>
  <si>
    <t>8227,35</t>
  </si>
  <si>
    <t>0,2153</t>
  </si>
  <si>
    <t>1902,46</t>
  </si>
  <si>
    <t>89</t>
  </si>
  <si>
    <t>Плита железобетонная покрытий, перекрытий и днищ</t>
  </si>
  <si>
    <t xml:space="preserve">ФССЦ-05.1.01.13-0043
</t>
  </si>
  <si>
    <t>1382,9</t>
  </si>
  <si>
    <t>-0,850435</t>
  </si>
  <si>
    <t>-1176,07</t>
  </si>
  <si>
    <t>90</t>
  </si>
  <si>
    <t>Плита железобетонная покрытий, перекрытий и днищ/Плита перекрытия колодца ПК-15 V=0,27 м3</t>
  </si>
  <si>
    <t>0,27</t>
  </si>
  <si>
    <t>373,38</t>
  </si>
  <si>
    <t>91</t>
  </si>
  <si>
    <t>Плита железобетонная покрытий, перекрытий и днищ /Опорная плита ОП-1к,  0,403</t>
  </si>
  <si>
    <t>0,403</t>
  </si>
  <si>
    <t>557,31</t>
  </si>
  <si>
    <t>92</t>
  </si>
  <si>
    <t>Кольцо стеновое смотровых колодцев КС7.9, бетон B15 (М200), объем 0,15 м3, расход арматуры 4,80 кг</t>
  </si>
  <si>
    <t xml:space="preserve">ФССЦ-05.1.01.09-0052
</t>
  </si>
  <si>
    <t>234,87</t>
  </si>
  <si>
    <t>93</t>
  </si>
  <si>
    <t>Кольцо для колодцев сборное железобетонное, диаметр 700 мм, 0,17 м3 / КС7-10</t>
  </si>
  <si>
    <t xml:space="preserve">ФССЦ-05.1.01.09-0001
</t>
  </si>
  <si>
    <t>375,59</t>
  </si>
  <si>
    <t>94</t>
  </si>
  <si>
    <t>Кольцо для колодцев сборное железобетонное, диаметр 1500 мм /Колодец ВГ-15</t>
  </si>
  <si>
    <t xml:space="preserve">ФССЦ-05.1.01.09-0003
</t>
  </si>
  <si>
    <t>806,47</t>
  </si>
  <si>
    <t>1,98</t>
  </si>
  <si>
    <t>1596,81</t>
  </si>
  <si>
    <t>95</t>
  </si>
  <si>
    <t>Люк чугунный тяжелый</t>
  </si>
  <si>
    <t xml:space="preserve">ФССЦ-08.1.02.06-0043
</t>
  </si>
  <si>
    <t>569,52</t>
  </si>
  <si>
    <t>96</t>
  </si>
  <si>
    <t>Лестницы шахтные</t>
  </si>
  <si>
    <t xml:space="preserve">ФССЦ-07.5.01.02-0042
</t>
  </si>
  <si>
    <t>12470</t>
  </si>
  <si>
    <t>561,15</t>
  </si>
  <si>
    <t>0,0292</t>
  </si>
  <si>
    <t>364,12</t>
  </si>
  <si>
    <t>0,0158</t>
  </si>
  <si>
    <t>197,03</t>
  </si>
  <si>
    <t>70</t>
  </si>
  <si>
    <t>98</t>
  </si>
  <si>
    <t>1,77</t>
  </si>
  <si>
    <t>0,91</t>
  </si>
  <si>
    <t>1,15</t>
  </si>
  <si>
    <t>0,49</t>
  </si>
  <si>
    <t>0,62</t>
  </si>
  <si>
    <t>71</t>
  </si>
  <si>
    <t>99</t>
  </si>
  <si>
    <t>Огрунтовка металлических поверхностей за один раз: грунтовкой ГФ-021</t>
  </si>
  <si>
    <t xml:space="preserve">ФЕР13-03-002-04
</t>
  </si>
  <si>
    <t>217,81</t>
  </si>
  <si>
    <t>3,37</t>
  </si>
  <si>
    <t>0,0091</t>
  </si>
  <si>
    <t>2,18</t>
  </si>
  <si>
    <t>0,0049</t>
  </si>
  <si>
    <t>1,19</t>
  </si>
  <si>
    <t>100</t>
  </si>
  <si>
    <t>Окраска металлических огрунтованных поверхностей: эмалью ПФ-115, за 2 раза</t>
  </si>
  <si>
    <t xml:space="preserve">ФЕР13-03-004-26
</t>
  </si>
  <si>
    <t>163,49</t>
  </si>
  <si>
    <t>5,40</t>
  </si>
  <si>
    <t>3,50</t>
  </si>
  <si>
    <t>3,5</t>
  </si>
  <si>
    <t>1,9</t>
  </si>
  <si>
    <t>103</t>
  </si>
  <si>
    <t>Гидроизоляция боковая обмазочная битумная в 2 слоя по выровненной поверхности бутовой кладки, кирпичу, бетону</t>
  </si>
  <si>
    <t xml:space="preserve">ФЕР08-01-003-07
</t>
  </si>
  <si>
    <t>336</t>
  </si>
  <si>
    <t>0,416</t>
  </si>
  <si>
    <t>179,86</t>
  </si>
  <si>
    <t>104</t>
  </si>
  <si>
    <t>0,09984</t>
  </si>
  <si>
    <t>2156,31</t>
  </si>
  <si>
    <t>105</t>
  </si>
  <si>
    <t>0,01248</t>
  </si>
  <si>
    <t>148,33</t>
  </si>
  <si>
    <t>106</t>
  </si>
  <si>
    <t>Пробивка отверстий в колодцах и коробках железобетонных / 2 отвертия для трубы БНТ 100, 1 отверстие для ТЧК-100</t>
  </si>
  <si>
    <t xml:space="preserve">ФЕР34-02-016-01
</t>
  </si>
  <si>
    <t>261,02</t>
  </si>
  <si>
    <t>1,423</t>
  </si>
  <si>
    <t>527,03</t>
  </si>
  <si>
    <t>107</t>
  </si>
  <si>
    <t>Заделка отверстий, гнезд и борозд: в стенах и перегородках железобетонных площадью до 0,2 м2</t>
  </si>
  <si>
    <t xml:space="preserve">ФЕР46-03-017-04
</t>
  </si>
  <si>
    <t>1462,01</t>
  </si>
  <si>
    <t>30,81</t>
  </si>
  <si>
    <t>108</t>
  </si>
  <si>
    <t>Смеси бетонные тяжелого бетона (БСТ), класс B20 (М250)</t>
  </si>
  <si>
    <t xml:space="preserve">ФССЦ-04.1.02.05-0007
</t>
  </si>
  <si>
    <t>665</t>
  </si>
  <si>
    <t>13,83</t>
  </si>
  <si>
    <t>Раздел 6. Устройство тепловой камеры ТК-1</t>
  </si>
  <si>
    <t>114</t>
  </si>
  <si>
    <t>Устройство бетонной подготовки</t>
  </si>
  <si>
    <t xml:space="preserve">ФЕР06-01-001-01
</t>
  </si>
  <si>
    <t>3528,33</t>
  </si>
  <si>
    <t>0,017</t>
  </si>
  <si>
    <t>77,40</t>
  </si>
  <si>
    <t>77,4</t>
  </si>
  <si>
    <t>115</t>
  </si>
  <si>
    <t>Смеси бетонные тяжелого бетона (БСТ), класс В10 (М150)</t>
  </si>
  <si>
    <t xml:space="preserve">ФССЦ-04.1.02.05-0004
</t>
  </si>
  <si>
    <t>490</t>
  </si>
  <si>
    <t>1,734</t>
  </si>
  <si>
    <t>849,66</t>
  </si>
  <si>
    <t>116</t>
  </si>
  <si>
    <t>Устройство стен и плоских днищ при толщине: более 150 мм прямоугольных сооружений</t>
  </si>
  <si>
    <t xml:space="preserve">ФЕР06-13-001-04
</t>
  </si>
  <si>
    <t>17965,44</t>
  </si>
  <si>
    <t>0,099</t>
  </si>
  <si>
    <t>2313,79</t>
  </si>
  <si>
    <t>0,0954</t>
  </si>
  <si>
    <t>2229,64</t>
  </si>
  <si>
    <t>0,00360000000000001</t>
  </si>
  <si>
    <t>84,15</t>
  </si>
  <si>
    <t>117</t>
  </si>
  <si>
    <t>Смеси бетонные мелкозернистого бетона (БСМ), класс В25 (М350)</t>
  </si>
  <si>
    <t xml:space="preserve">ФССЦ-04.1.02.01-0009
</t>
  </si>
  <si>
    <t>653,31</t>
  </si>
  <si>
    <t>10,0485</t>
  </si>
  <si>
    <t>6565,77</t>
  </si>
  <si>
    <t>9,68</t>
  </si>
  <si>
    <t>6324,04</t>
  </si>
  <si>
    <t>0,370000000000001</t>
  </si>
  <si>
    <t>241,73</t>
  </si>
  <si>
    <t>118</t>
  </si>
  <si>
    <t>Смеси бетонные тяжелого бетона (БСТ), класс В25 (М350)</t>
  </si>
  <si>
    <t>10,05</t>
  </si>
  <si>
    <t>97,34</t>
  </si>
  <si>
    <t>93,76</t>
  </si>
  <si>
    <t>3,58</t>
  </si>
  <si>
    <t>119</t>
  </si>
  <si>
    <t>Каркасы арматурные класса А-I диаметром: 10 мм</t>
  </si>
  <si>
    <t xml:space="preserve">ФССЦ-08.4.02.03-0002
</t>
  </si>
  <si>
    <t>7370</t>
  </si>
  <si>
    <t>125,29</t>
  </si>
  <si>
    <t>85</t>
  </si>
  <si>
    <t>120</t>
  </si>
  <si>
    <t>Каркасы арматурные класса А-I диаметром: 8 мм</t>
  </si>
  <si>
    <t xml:space="preserve">ФССЦ-08.4.02.03-0001
</t>
  </si>
  <si>
    <t>7325,47</t>
  </si>
  <si>
    <t>0,015</t>
  </si>
  <si>
    <t>109,88</t>
  </si>
  <si>
    <t>86</t>
  </si>
  <si>
    <t>121</t>
  </si>
  <si>
    <t>Сталь арматурная, горячекатаная, периодического профиля, класс А-III, диаметр 14 мм</t>
  </si>
  <si>
    <t xml:space="preserve">ФССЦ-08.4.03.03-0033
</t>
  </si>
  <si>
    <t>7997,23</t>
  </si>
  <si>
    <t>1,632</t>
  </si>
  <si>
    <t>13051,48</t>
  </si>
  <si>
    <t>1,569</t>
  </si>
  <si>
    <t>12547,65</t>
  </si>
  <si>
    <t>0,0629999999999999</t>
  </si>
  <si>
    <t>503,83</t>
  </si>
  <si>
    <t>87</t>
  </si>
  <si>
    <t>122</t>
  </si>
  <si>
    <t>Сталь арматурная, горячекатаная, гладкая, класс А-I, диаметр 8 мм</t>
  </si>
  <si>
    <t xml:space="preserve">ФССЦ-08.4.03.02-0002
</t>
  </si>
  <si>
    <t>6780</t>
  </si>
  <si>
    <t>0,01302</t>
  </si>
  <si>
    <t>88,28</t>
  </si>
  <si>
    <t>123</t>
  </si>
  <si>
    <t>Установка стальных конструкций, остающихся в теле бетона</t>
  </si>
  <si>
    <t xml:space="preserve">ФЕР06-03-004-08
</t>
  </si>
  <si>
    <t>906,9</t>
  </si>
  <si>
    <t>0,0386</t>
  </si>
  <si>
    <t>47,29</t>
  </si>
  <si>
    <t>124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</si>
  <si>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</si>
  <si>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 xml:space="preserve">ФССЦ-23.5.01.08-0012
</t>
  </si>
  <si>
    <t>404,29</t>
  </si>
  <si>
    <t>0,75</t>
  </si>
  <si>
    <t>303,22</t>
  </si>
  <si>
    <t>125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</si>
  <si>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</si>
  <si>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 xml:space="preserve">ФССЦ-23.5.02.02-0072
</t>
  </si>
  <si>
    <t>97</t>
  </si>
  <si>
    <t>0,5</t>
  </si>
  <si>
    <t>48,50</t>
  </si>
  <si>
    <t>48,5</t>
  </si>
  <si>
    <t>126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</si>
  <si>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</si>
  <si>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 xml:space="preserve">ФССЦ-23.3.03.02-0102
</t>
  </si>
  <si>
    <t>106,21</t>
  </si>
  <si>
    <t>0,25</t>
  </si>
  <si>
    <t>26,55</t>
  </si>
  <si>
    <t>127</t>
  </si>
  <si>
    <t>Устройство круглых колодцев из сборного железобетона в грунтах: мокрых</t>
  </si>
  <si>
    <t xml:space="preserve">ФЕР22-04-001-02
</t>
  </si>
  <si>
    <t>14035</t>
  </si>
  <si>
    <t>0,4756</t>
  </si>
  <si>
    <t>7054,31</t>
  </si>
  <si>
    <t>128</t>
  </si>
  <si>
    <t>-1,87862</t>
  </si>
  <si>
    <t>-2597,94</t>
  </si>
  <si>
    <t>129</t>
  </si>
  <si>
    <t>469,74</t>
  </si>
  <si>
    <t>130</t>
  </si>
  <si>
    <t>Плита железобетонная покрытий, перекрытий и днищ/ Плита перекрытия каналов и камер ВП-31-18 с отверстием 700 мм</t>
  </si>
  <si>
    <t>2,66</t>
  </si>
  <si>
    <t>3678,51</t>
  </si>
  <si>
    <t>131</t>
  </si>
  <si>
    <t>Плита железобетонная покрытий, перекрытий и днищ/Опорная плита ОП-1к</t>
  </si>
  <si>
    <t>0,806</t>
  </si>
  <si>
    <t>1114,62</t>
  </si>
  <si>
    <t>132</t>
  </si>
  <si>
    <t>Плита железобетонная покрытий, перекрытий и днищ/Плита перекрытия каналов и камер ВП-31-12</t>
  </si>
  <si>
    <t>0,99</t>
  </si>
  <si>
    <t>1369,07</t>
  </si>
  <si>
    <t>133</t>
  </si>
  <si>
    <t>1139,04</t>
  </si>
  <si>
    <t>Шахты опуска, подъема</t>
  </si>
  <si>
    <t>141</t>
  </si>
  <si>
    <t>Устройство стен и плоских днищ при толщине: до 150 мм круглых сооружений</t>
  </si>
  <si>
    <t xml:space="preserve">ФЕР06-13-001-01
</t>
  </si>
  <si>
    <t>40552,86</t>
  </si>
  <si>
    <t>0,0078</t>
  </si>
  <si>
    <t>400,53</t>
  </si>
  <si>
    <t>142</t>
  </si>
  <si>
    <t>0,7917</t>
  </si>
  <si>
    <t>517,23</t>
  </si>
  <si>
    <t>101</t>
  </si>
  <si>
    <t>143</t>
  </si>
  <si>
    <t>0,79</t>
  </si>
  <si>
    <t>7,65</t>
  </si>
  <si>
    <t>102</t>
  </si>
  <si>
    <t>144</t>
  </si>
  <si>
    <t>Сталь арматурная, горячекатаная, периодического профиля, класс А-III, диаметр 8 мм</t>
  </si>
  <si>
    <t xml:space="preserve">ФССЦ-08.4.03.03-0030
</t>
  </si>
  <si>
    <t>8102,64</t>
  </si>
  <si>
    <t>0,053</t>
  </si>
  <si>
    <t>429,44</t>
  </si>
  <si>
    <t>146</t>
  </si>
  <si>
    <t>Сталь арматурная, горячекатаная, гладкая, класс А-I, диаметр 10 мм</t>
  </si>
  <si>
    <t xml:space="preserve">ФССЦ-08.4.03.02-0003
</t>
  </si>
  <si>
    <t>6726,18</t>
  </si>
  <si>
    <t>0,0051</t>
  </si>
  <si>
    <t>34,30</t>
  </si>
  <si>
    <t>34,3</t>
  </si>
  <si>
    <t>147</t>
  </si>
  <si>
    <t>5,3</t>
  </si>
  <si>
    <t>6,72</t>
  </si>
  <si>
    <t>3,8</t>
  </si>
  <si>
    <t>4,82</t>
  </si>
  <si>
    <t>1,5</t>
  </si>
  <si>
    <t>148</t>
  </si>
  <si>
    <t>0,038</t>
  </si>
  <si>
    <t>16,42</t>
  </si>
  <si>
    <t>149</t>
  </si>
  <si>
    <t>0,00208</t>
  </si>
  <si>
    <t>44,92</t>
  </si>
  <si>
    <t>150</t>
  </si>
  <si>
    <t>0,006</t>
  </si>
  <si>
    <t>71,31</t>
  </si>
  <si>
    <t>Устройство отверстий в плите перекрытия методом сверления</t>
  </si>
  <si>
    <t>151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</si>
  <si>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</si>
  <si>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 xml:space="preserve">ФЕР46-03-004-56
</t>
  </si>
  <si>
    <t>100 отверстий</t>
  </si>
  <si>
    <t>14110,32</t>
  </si>
  <si>
    <t>324,48</t>
  </si>
  <si>
    <t>109</t>
  </si>
  <si>
    <t>153</t>
  </si>
  <si>
    <t>На каждые 10 мм изменения глубины сверления добавлять или исключать: к расценке 46-03-004-56/ до толщины 260 мм</t>
  </si>
  <si>
    <t xml:space="preserve">ФЕР46-03-004-75
</t>
  </si>
  <si>
    <t>549,45</t>
  </si>
  <si>
    <t>75,81</t>
  </si>
  <si>
    <t>110</t>
  </si>
  <si>
    <t>154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</si>
  <si>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</si>
  <si>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 xml:space="preserve">ФССЦ-01.7.17.09-1186
</t>
  </si>
  <si>
    <t>9709,18</t>
  </si>
  <si>
    <t>0,1516</t>
  </si>
  <si>
    <t>1471,91</t>
  </si>
  <si>
    <t>Монтаж футляров проходов стен (Лист 9)</t>
  </si>
  <si>
    <t>111</t>
  </si>
  <si>
    <t>155</t>
  </si>
  <si>
    <t>Установка гильз из стальных труб диаметром: 200 мм / прим. 426х7,0</t>
  </si>
  <si>
    <t xml:space="preserve">ФЕР29-01-253-03
</t>
  </si>
  <si>
    <t>10 шт</t>
  </si>
  <si>
    <t>86,09</t>
  </si>
  <si>
    <t>0,4</t>
  </si>
  <si>
    <t>45,38</t>
  </si>
  <si>
    <t>112</t>
  </si>
  <si>
    <t>156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</si>
  <si>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</si>
  <si>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 xml:space="preserve">ФССЦ-23.5.01.08-0015
</t>
  </si>
  <si>
    <t>542,3</t>
  </si>
  <si>
    <t>0,8</t>
  </si>
  <si>
    <t>433,84</t>
  </si>
  <si>
    <t>113</t>
  </si>
  <si>
    <t>157</t>
  </si>
  <si>
    <t>Заполнение трубопроводов или межтрубного пространства при трубах в футляре: бетоном</t>
  </si>
  <si>
    <t xml:space="preserve">ФЕРр66-38-2
</t>
  </si>
  <si>
    <t>661,12</t>
  </si>
  <si>
    <t>0,621</t>
  </si>
  <si>
    <t>419,47</t>
  </si>
  <si>
    <t>0,022</t>
  </si>
  <si>
    <t>14,86</t>
  </si>
  <si>
    <t>0,599</t>
  </si>
  <si>
    <t>404,61</t>
  </si>
  <si>
    <t>158</t>
  </si>
  <si>
    <t>Смеси бетонные тяжелого конструкционного бетона (БСТ), крупность заполнителя более 40 мм, класс B3,5 (М50)</t>
  </si>
  <si>
    <t xml:space="preserve">ФССЦ-04.1.02.05-0072
</t>
  </si>
  <si>
    <t>520</t>
  </si>
  <si>
    <t>-0,63</t>
  </si>
  <si>
    <t>-327,60</t>
  </si>
  <si>
    <t>-0,0223</t>
  </si>
  <si>
    <t>-11,60</t>
  </si>
  <si>
    <t>-11,6</t>
  </si>
  <si>
    <t>-0,6077</t>
  </si>
  <si>
    <t>-316</t>
  </si>
  <si>
    <t>159</t>
  </si>
  <si>
    <t>Смеси бетонные тяжелого бетона (БСТ), крупность заполнителя более 40 мм, класс B7,5 (М100)</t>
  </si>
  <si>
    <t xml:space="preserve">ФССЦ-04.1.02.05-0074
</t>
  </si>
  <si>
    <t>560</t>
  </si>
  <si>
    <t>0,63</t>
  </si>
  <si>
    <t>352,80</t>
  </si>
  <si>
    <t>0,0223</t>
  </si>
  <si>
    <t>12,49</t>
  </si>
  <si>
    <t>0,6077</t>
  </si>
  <si>
    <t>340,31</t>
  </si>
  <si>
    <t>160</t>
  </si>
  <si>
    <t>Гидроизоляция полиуретановым герметиком с уплотнением пенополиэтиленовым прокладочным шнуром: горизонтальных швов</t>
  </si>
  <si>
    <t xml:space="preserve">ФЕР46-08-022-03
</t>
  </si>
  <si>
    <t>92,48</t>
  </si>
  <si>
    <t>0,2355</t>
  </si>
  <si>
    <t>25,04</t>
  </si>
  <si>
    <t>0,1</t>
  </si>
  <si>
    <t>10,63</t>
  </si>
  <si>
    <t>0,1355</t>
  </si>
  <si>
    <t>14,41</t>
  </si>
  <si>
    <t>161</t>
  </si>
  <si>
    <t>Шнур пенополиэтиленовый теплоизоляционный прокладочный "Вилатерм",: сечение круглое с отверстием, диаметр 40 мм/ прим. д.50</t>
  </si>
  <si>
    <t xml:space="preserve">ФССЦ-01.7.07.26-0022
</t>
  </si>
  <si>
    <t>325</t>
  </si>
  <si>
    <t>0,24</t>
  </si>
  <si>
    <t>78,00</t>
  </si>
  <si>
    <t>32,50</t>
  </si>
  <si>
    <t>32,5</t>
  </si>
  <si>
    <t>0,14</t>
  </si>
  <si>
    <t>45,5</t>
  </si>
  <si>
    <t>162</t>
  </si>
  <si>
    <t>Битумы нефтяные строительные БН-90/10</t>
  </si>
  <si>
    <t xml:space="preserve">ФССЦ-01.2.01.02-0054
</t>
  </si>
  <si>
    <t>1383,1</t>
  </si>
  <si>
    <t>0,0006</t>
  </si>
  <si>
    <t>0,83</t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</si>
  <si>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</si>
  <si>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</si>
  <si>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</si>
  <si>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</si>
  <si>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</si>
  <si>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</si>
  <si>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</si>
  <si>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</si>
  <si>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НДС:</t>
  </si>
  <si>
    <t>Всего с НДС: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</si>
</sst>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vertical="top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/>
    </xf>
    <xf numFmtId="0" fontId="1" fillId="0" borderId="5" xfId="0" applyNumberFormat="1" applyFont="1" applyFill="1" applyBorder="1" applyAlignment="1" applyProtection="1">
      <alignment vertical="top"/>
    </xf>
    <xf numFmtId="0" fontId="1" fillId="0" borderId="5" xfId="0" applyNumberFormat="1" applyFont="1" applyFill="1" applyBorder="1" applyAlignment="1" applyProtection="1">
      <alignment horizontal="right" vertical="top"/>
    </xf>
    <xf numFmtId="0" fontId="1" fillId="0" borderId="5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right" vertical="top"/>
    </xf>
    <xf numFmtId="0" fontId="1" fillId="0" borderId="5" xfId="0" applyNumberFormat="1" applyFont="1" applyFill="1" applyBorder="1" applyAlignment="1" applyProtection="1"/>
    <xf numFmtId="0" fontId="4" fillId="0" borderId="5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0" fontId="5" fillId="0" borderId="12" xfId="0" applyNumberFormat="1" applyFont="1" applyFill="1" applyBorder="1" applyAlignment="1" applyProtection="1">
      <alignment horizontal="center" vertical="center"/>
    </xf>
    <xf numFmtId="0" fontId="5" fillId="0" borderId="13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justify"/>
    </xf>
    <xf numFmtId="0" fontId="1" fillId="0" borderId="7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justify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horizontal="right" vertical="top" wrapText="1"/>
    </xf>
    <xf numFmtId="0" fontId="2" fillId="0" borderId="7" xfId="0" applyNumberFormat="1" applyFont="1" applyFill="1" applyBorder="1" applyAlignment="1" applyProtection="1">
      <alignment horizontal="right" vertical="top"/>
    </xf>
    <xf numFmtId="0" fontId="2" fillId="0" borderId="7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>
      <alignment horizontal="right" vertical="top"/>
    </xf>
    <xf numFmtId="0" fontId="4" fillId="0" borderId="14" xfId="0" applyNumberFormat="1" applyFont="1" applyFill="1" applyBorder="1" applyAlignment="1" applyProtection="1">
      <alignment horizontal="center" vertical="justify"/>
    </xf>
    <xf numFmtId="49" fontId="1" fillId="0" borderId="13" xfId="0" applyNumberFormat="1" applyFont="1" applyFill="1" applyBorder="1" applyAlignment="1" applyProtection="1">
      <alignment horizontal="center" vertical="top"/>
    </xf>
    <xf numFmtId="0" fontId="1" fillId="0" borderId="13" xfId="0" applyNumberFormat="1" applyFont="1" applyFill="1" applyBorder="1" applyAlignment="1" applyProtection="1">
      <alignment horizontal="left" vertical="top" wrapText="1"/>
    </xf>
    <xf numFmtId="49" fontId="1" fillId="0" borderId="13" xfId="0" applyNumberFormat="1" applyFont="1" applyFill="1" applyBorder="1" applyAlignment="1" applyProtection="1">
      <alignment horizontal="left" vertical="justify" wrapText="1"/>
    </xf>
    <xf numFmtId="0" fontId="1" fillId="0" borderId="13" xfId="0" applyNumberFormat="1" applyFont="1" applyFill="1" applyBorder="1" applyAlignment="1" applyProtection="1">
      <alignment horizontal="center" vertical="top" wrapText="1"/>
    </xf>
    <xf numFmtId="0" fontId="1" fillId="0" borderId="13" xfId="0" applyNumberFormat="1" applyFont="1" applyFill="1" applyBorder="1" applyAlignment="1" applyProtection="1">
      <alignment horizontal="right" vertical="top" wrapText="1"/>
    </xf>
    <xf numFmtId="0" fontId="2" fillId="0" borderId="13" xfId="0" applyNumberFormat="1" applyFont="1" applyFill="1" applyBorder="1" applyAlignment="1" applyProtection="1">
      <alignment horizontal="right" vertical="top"/>
    </xf>
    <xf numFmtId="0" fontId="2" fillId="0" borderId="13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horizontal="center" vertical="top"/>
    </xf>
    <xf numFmtId="49" fontId="1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3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</xf>
    <xf numFmtId="49" fontId="1" fillId="0" borderId="6" xfId="0" applyNumberFormat="1" applyFont="1" applyFill="1" applyBorder="1" applyAlignment="1" applyProtection="1">
      <alignment horizontal="center" vertical="top"/>
    </xf>
    <xf numFmtId="49" fontId="1" fillId="0" borderId="7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11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left" vertical="justify"/>
    </xf>
    <xf numFmtId="0" fontId="3" fillId="0" borderId="4" xfId="0" applyNumberFormat="1" applyFont="1" applyFill="1" applyBorder="1" applyAlignment="1" applyProtection="1">
      <alignment horizontal="left" vertical="justify"/>
    </xf>
    <xf numFmtId="0" fontId="4" fillId="0" borderId="8" xfId="0" applyNumberFormat="1" applyFont="1" applyFill="1" applyBorder="1" applyAlignment="1" applyProtection="1">
      <alignment horizontal="left" vertical="justify" wrapText="1"/>
    </xf>
    <xf numFmtId="0" fontId="4" fillId="0" borderId="2" xfId="0" applyNumberFormat="1" applyFont="1" applyFill="1" applyBorder="1" applyAlignment="1" applyProtection="1">
      <alignment horizontal="left" vertical="justify"/>
    </xf>
    <xf numFmtId="0" fontId="3" fillId="0" borderId="8" xfId="0" applyNumberFormat="1" applyFont="1" applyFill="1" applyBorder="1" applyAlignment="1" applyProtection="1">
      <alignment horizontal="left" vertical="justify"/>
    </xf>
    <xf numFmtId="0" fontId="3" fillId="0" borderId="2" xfId="0" applyNumberFormat="1" applyFont="1" applyFill="1" applyBorder="1" applyAlignment="1" applyProtection="1">
      <alignment horizontal="left" vertical="justify"/>
    </xf>
    <xf numFmtId="0" fontId="3" fillId="0" borderId="11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left" vertical="top"/>
    </xf>
    <xf numFmtId="0" fontId="1" fillId="0" borderId="7" xfId="0" applyNumberFormat="1" applyFont="1" applyFill="1" applyBorder="1" applyAlignment="1" applyProtection="1">
      <alignment horizontal="left" vertical="top"/>
    </xf>
    <xf numFmtId="49" fontId="1" fillId="0" borderId="7" xfId="0" applyNumberFormat="1" applyFont="1" applyFill="1" applyBorder="1" applyAlignment="1" applyProtection="1">
      <alignment horizontal="center" vertical="justify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0" fontId="3" fillId="0" borderId="8" xfId="0" applyFont="1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3" fontId="6" fillId="0" borderId="8" xfId="0" applyNumberFormat="1" applyFont="1" applyBorder="1" applyAlignment="1">
      <alignment horizontal="right" vertical="top"/>
    </xf>
    <xf numFmtId="3" fontId="2" fillId="0" borderId="8" xfId="0" applyNumberFormat="1" applyFont="1" applyBorder="1" applyAlignment="1">
      <alignment vertical="top"/>
    </xf>
    <xf numFmtId="3" fontId="2" fillId="0" borderId="8" xfId="0" applyNumberFormat="1" applyFont="1" applyBorder="1"/>
    <xf numFmtId="0" fontId="2" fillId="0" borderId="0" xfId="0" applyFont="1"/>
    <xf numFmtId="3" fontId="2" fillId="0" borderId="7" xfId="0" applyNumberFormat="1" applyFont="1" applyFill="1" applyBorder="1" applyAlignment="1" applyProtection="1">
      <alignment horizontal="right" vertical="top"/>
    </xf>
    <xf numFmtId="3" fontId="2" fillId="0" borderId="7" xfId="0" applyNumberFormat="1" applyFont="1" applyFill="1" applyBorder="1" applyAlignment="1" applyProtection="1">
      <alignment vertical="top"/>
    </xf>
    <xf numFmtId="3" fontId="2" fillId="0" borderId="7" xfId="0" applyNumberFormat="1" applyFont="1" applyFill="1" applyBorder="1" applyAlignment="1" applyProtection="1"/>
    <xf numFmtId="3" fontId="6" fillId="0" borderId="7" xfId="0" applyNumberFormat="1" applyFont="1" applyFill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9"/>
  <sheetViews>
    <sheetView showGridLines="0" tabSelected="1" topLeftCell="A149" workbookViewId="0">
      <selection activeCell="I169" sqref="I169"/>
    </sheetView>
  </sheetViews>
  <sheetFormatPr defaultColWidth="9.140625" defaultRowHeight="13.5" customHeight="1" outlineLevelRow="1" x14ac:dyDescent="0.2"/>
  <cols>
    <col min="1" max="1" width="4.7109375" style="1" customWidth="1"/>
    <col min="2" max="2" width="4.710937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customWidth="1"/>
    <col min="7" max="7" width="9.140625" style="5" customWidth="1"/>
    <col min="8" max="9" width="9.140625" style="6" customWidth="1"/>
    <col min="10" max="16384" width="9.140625" style="7"/>
  </cols>
  <sheetData>
    <row r="1" spans="1:15" s="8" customFormat="1" ht="12.75" x14ac:dyDescent="0.2">
      <c r="A1" s="9"/>
      <c r="B1" s="12"/>
      <c r="C1" s="13"/>
      <c r="D1" s="14"/>
      <c r="E1" s="15"/>
      <c r="F1" s="5"/>
      <c r="G1" s="5"/>
      <c r="H1" s="5"/>
      <c r="I1" s="5"/>
      <c r="J1" s="3"/>
      <c r="K1" s="3"/>
      <c r="L1" s="5"/>
      <c r="M1" s="59" t="s">
        <v>0</v>
      </c>
      <c r="N1" s="60"/>
    </row>
    <row r="2" spans="1:15" s="8" customFormat="1" ht="12.75" x14ac:dyDescent="0.2">
      <c r="A2" s="9"/>
      <c r="B2" s="12"/>
      <c r="C2" s="13"/>
      <c r="D2" s="14"/>
      <c r="E2" s="15"/>
      <c r="F2" s="5"/>
      <c r="G2" s="5"/>
      <c r="H2" s="5"/>
      <c r="I2" s="10"/>
      <c r="J2" s="5"/>
      <c r="K2" s="5"/>
      <c r="L2" s="5" t="s">
        <v>1</v>
      </c>
      <c r="M2" s="59">
        <v>322006</v>
      </c>
      <c r="N2" s="60"/>
    </row>
    <row r="3" spans="1:15" s="8" customFormat="1" ht="12.75" x14ac:dyDescent="0.2">
      <c r="A3" s="61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5" t="s">
        <v>3</v>
      </c>
      <c r="M3" s="63"/>
      <c r="N3" s="64"/>
    </row>
    <row r="4" spans="1:15" s="8" customFormat="1" ht="12.75" x14ac:dyDescent="0.2">
      <c r="A4" s="9"/>
      <c r="B4" s="14"/>
      <c r="C4" s="16"/>
      <c r="D4" s="17"/>
      <c r="E4" s="18"/>
      <c r="F4" s="19" t="s">
        <v>4</v>
      </c>
      <c r="G4" s="20"/>
      <c r="H4" s="21"/>
      <c r="I4" s="22"/>
      <c r="J4" s="21"/>
      <c r="K4" s="21"/>
      <c r="L4" s="23"/>
      <c r="M4" s="65"/>
      <c r="N4" s="66"/>
    </row>
    <row r="5" spans="1:15" s="8" customFormat="1" ht="12.75" x14ac:dyDescent="0.2">
      <c r="A5" s="67" t="s">
        <v>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5" t="s">
        <v>3</v>
      </c>
      <c r="M5" s="63"/>
      <c r="N5" s="64"/>
    </row>
    <row r="6" spans="1:15" s="8" customFormat="1" ht="12.75" x14ac:dyDescent="0.2">
      <c r="A6" s="9"/>
      <c r="B6" s="14"/>
      <c r="C6" s="16"/>
      <c r="D6" s="17"/>
      <c r="E6" s="18"/>
      <c r="F6" s="19" t="s">
        <v>4</v>
      </c>
      <c r="G6" s="20"/>
      <c r="H6" s="21"/>
      <c r="I6" s="22"/>
      <c r="J6" s="21"/>
      <c r="K6" s="21"/>
      <c r="L6" s="3"/>
      <c r="M6" s="65"/>
      <c r="N6" s="66"/>
    </row>
    <row r="7" spans="1:15" s="8" customFormat="1" ht="24" customHeight="1" x14ac:dyDescent="0.2">
      <c r="A7" s="61" t="s">
        <v>6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3" t="s">
        <v>7</v>
      </c>
      <c r="M7" s="63"/>
      <c r="N7" s="64"/>
    </row>
    <row r="8" spans="1:15" s="8" customFormat="1" ht="12.75" x14ac:dyDescent="0.2">
      <c r="A8" s="9"/>
      <c r="B8" s="14"/>
      <c r="C8" s="16"/>
      <c r="D8" s="17"/>
      <c r="E8" s="18"/>
      <c r="F8" s="19" t="s">
        <v>8</v>
      </c>
      <c r="G8" s="20"/>
      <c r="H8" s="21"/>
      <c r="I8" s="22"/>
      <c r="J8" s="21"/>
      <c r="K8" s="21"/>
      <c r="L8" s="3"/>
      <c r="M8" s="65"/>
      <c r="N8" s="66"/>
    </row>
    <row r="9" spans="1:15" s="25" customFormat="1" ht="12.75" x14ac:dyDescent="0.2">
      <c r="A9" s="27"/>
      <c r="B9" s="2"/>
      <c r="C9" s="3"/>
      <c r="D9" s="28"/>
      <c r="E9" s="3"/>
      <c r="F9" s="26"/>
      <c r="G9" s="26"/>
      <c r="I9" s="10"/>
      <c r="J9" s="5"/>
      <c r="K9" s="5"/>
      <c r="L9" s="5"/>
      <c r="M9" s="23"/>
      <c r="N9" s="23"/>
    </row>
    <row r="10" spans="1:15" s="25" customFormat="1" ht="12.75" x14ac:dyDescent="0.2">
      <c r="A10" s="27"/>
      <c r="B10" s="2"/>
      <c r="C10" s="3"/>
      <c r="D10" s="28"/>
      <c r="E10" s="3"/>
      <c r="H10" s="11" t="s">
        <v>9</v>
      </c>
      <c r="I10" s="10"/>
      <c r="J10" s="5"/>
      <c r="K10" s="5"/>
      <c r="L10" s="5"/>
      <c r="M10" s="23"/>
      <c r="N10" s="23"/>
    </row>
    <row r="11" spans="1:15" s="25" customFormat="1" ht="12.75" x14ac:dyDescent="0.2">
      <c r="A11" s="27"/>
      <c r="B11" s="2"/>
      <c r="C11" s="3"/>
      <c r="D11" s="28"/>
      <c r="E11" s="3"/>
      <c r="H11" s="11" t="s">
        <v>10</v>
      </c>
      <c r="I11" s="10"/>
      <c r="J11" s="5"/>
      <c r="K11" s="5"/>
      <c r="L11" s="5"/>
      <c r="M11" s="23"/>
      <c r="N11" s="23"/>
    </row>
    <row r="12" spans="1:15" s="25" customFormat="1" ht="12.75" x14ac:dyDescent="0.2">
      <c r="A12" s="27"/>
      <c r="B12" s="2"/>
      <c r="C12" s="3"/>
      <c r="D12" s="28"/>
      <c r="E12" s="3"/>
      <c r="F12" s="26"/>
      <c r="G12" s="26"/>
      <c r="H12" s="29"/>
      <c r="I12" s="10"/>
      <c r="J12" s="5"/>
      <c r="K12" s="5"/>
      <c r="L12" s="5"/>
      <c r="M12" s="23"/>
      <c r="N12" s="23"/>
    </row>
    <row r="13" spans="1:15" s="25" customFormat="1" ht="12.75" outlineLevel="1" x14ac:dyDescent="0.2">
      <c r="A13" s="27"/>
      <c r="B13" s="2"/>
      <c r="C13" s="3"/>
      <c r="D13" s="10" t="s">
        <v>11</v>
      </c>
      <c r="E13" s="30" t="s">
        <v>12</v>
      </c>
      <c r="F13" s="31"/>
      <c r="G13" s="5"/>
      <c r="H13" s="5"/>
      <c r="I13" s="9"/>
      <c r="J13" s="5"/>
      <c r="K13" s="5"/>
      <c r="L13" s="32"/>
      <c r="M13" s="32"/>
      <c r="N13" s="23"/>
    </row>
    <row r="14" spans="1:15" s="25" customFormat="1" ht="12.75" outlineLevel="1" x14ac:dyDescent="0.2">
      <c r="A14" s="27"/>
      <c r="B14" s="2"/>
      <c r="C14" s="3"/>
      <c r="D14" s="28"/>
      <c r="E14" s="15"/>
      <c r="F14" s="33"/>
      <c r="G14" s="21"/>
      <c r="H14" s="21"/>
      <c r="I14" s="34" t="s">
        <v>13</v>
      </c>
      <c r="J14" s="34"/>
      <c r="K14" s="21"/>
      <c r="L14" s="5"/>
      <c r="M14" s="5"/>
      <c r="N14" s="23"/>
    </row>
    <row r="15" spans="1:15" s="35" customFormat="1" ht="27.75" customHeight="1" x14ac:dyDescent="0.2">
      <c r="A15" s="69" t="s">
        <v>14</v>
      </c>
      <c r="B15" s="70"/>
      <c r="C15" s="69" t="s">
        <v>15</v>
      </c>
      <c r="D15" s="72" t="s">
        <v>16</v>
      </c>
      <c r="E15" s="69" t="s">
        <v>17</v>
      </c>
      <c r="F15" s="74" t="s">
        <v>18</v>
      </c>
      <c r="G15" s="74" t="s">
        <v>19</v>
      </c>
      <c r="H15" s="69" t="s">
        <v>20</v>
      </c>
      <c r="I15" s="70" t="s">
        <v>21</v>
      </c>
      <c r="J15" s="70"/>
      <c r="K15" s="70"/>
      <c r="L15" s="70"/>
      <c r="M15" s="76"/>
      <c r="N15" s="69" t="s">
        <v>22</v>
      </c>
      <c r="O15" s="70"/>
    </row>
    <row r="16" spans="1:15" s="35" customFormat="1" ht="21.75" customHeight="1" x14ac:dyDescent="0.2">
      <c r="A16" s="78" t="s">
        <v>23</v>
      </c>
      <c r="B16" s="80" t="s">
        <v>24</v>
      </c>
      <c r="C16" s="71"/>
      <c r="D16" s="73"/>
      <c r="E16" s="71"/>
      <c r="F16" s="75"/>
      <c r="G16" s="75"/>
      <c r="H16" s="71"/>
      <c r="I16" s="77" t="s">
        <v>25</v>
      </c>
      <c r="J16" s="77"/>
      <c r="K16" s="77"/>
      <c r="L16" s="77" t="s">
        <v>26</v>
      </c>
      <c r="M16" s="82"/>
      <c r="N16" s="71"/>
      <c r="O16" s="77"/>
    </row>
    <row r="17" spans="1:15" s="35" customFormat="1" ht="120" customHeight="1" x14ac:dyDescent="0.2">
      <c r="A17" s="79"/>
      <c r="B17" s="81"/>
      <c r="C17" s="71"/>
      <c r="D17" s="73"/>
      <c r="E17" s="71"/>
      <c r="F17" s="75"/>
      <c r="G17" s="75"/>
      <c r="H17" s="71"/>
      <c r="I17" s="36" t="s">
        <v>27</v>
      </c>
      <c r="J17" s="36" t="s">
        <v>28</v>
      </c>
      <c r="K17" s="36" t="s">
        <v>29</v>
      </c>
      <c r="L17" s="36" t="s">
        <v>27</v>
      </c>
      <c r="M17" s="36" t="s">
        <v>28</v>
      </c>
      <c r="N17" s="36" t="s">
        <v>27</v>
      </c>
      <c r="O17" s="36" t="s">
        <v>28</v>
      </c>
    </row>
    <row r="18" spans="1:15" s="37" customFormat="1" ht="12.75" x14ac:dyDescent="0.2">
      <c r="A18" s="38">
        <v>1</v>
      </c>
      <c r="B18" s="39">
        <v>2</v>
      </c>
      <c r="C18" s="38">
        <v>3</v>
      </c>
      <c r="D18" s="39">
        <v>4</v>
      </c>
      <c r="E18" s="38">
        <v>5</v>
      </c>
      <c r="F18" s="38">
        <v>6</v>
      </c>
      <c r="G18" s="38">
        <v>7</v>
      </c>
      <c r="H18" s="40">
        <v>8</v>
      </c>
      <c r="I18" s="41" t="s">
        <v>30</v>
      </c>
      <c r="J18" s="41" t="s">
        <v>31</v>
      </c>
      <c r="K18" s="41" t="s">
        <v>32</v>
      </c>
      <c r="L18" s="41" t="s">
        <v>33</v>
      </c>
      <c r="M18" s="41" t="s">
        <v>34</v>
      </c>
      <c r="N18" s="41" t="s">
        <v>35</v>
      </c>
      <c r="O18" s="41" t="s">
        <v>36</v>
      </c>
    </row>
    <row r="19" spans="1:15" ht="12.75" x14ac:dyDescent="0.2">
      <c r="A19" s="83" t="s">
        <v>37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</row>
    <row r="20" spans="1:15" ht="12.75" x14ac:dyDescent="0.2">
      <c r="A20" s="85" t="s">
        <v>38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</row>
    <row r="21" spans="1:15" ht="63.75" x14ac:dyDescent="0.2">
      <c r="A21" s="42" t="s">
        <v>39</v>
      </c>
      <c r="B21" s="24" t="s">
        <v>39</v>
      </c>
      <c r="C21" s="43" t="s">
        <v>40</v>
      </c>
      <c r="D21" s="44" t="s">
        <v>41</v>
      </c>
      <c r="E21" s="45" t="s">
        <v>42</v>
      </c>
      <c r="F21" s="46" t="s">
        <v>43</v>
      </c>
      <c r="G21" s="46" t="s">
        <v>44</v>
      </c>
      <c r="H21" s="47" t="s">
        <v>45</v>
      </c>
      <c r="I21" s="47" t="s">
        <v>46</v>
      </c>
      <c r="J21" s="47" t="s">
        <v>47</v>
      </c>
      <c r="K21" s="47" t="s">
        <v>47</v>
      </c>
      <c r="L21" s="47" t="s">
        <v>46</v>
      </c>
      <c r="M21" s="47" t="s">
        <v>47</v>
      </c>
      <c r="N21" s="47" t="s">
        <v>48</v>
      </c>
      <c r="O21" s="47" t="s">
        <v>49</v>
      </c>
    </row>
    <row r="22" spans="1:15" ht="63.75" x14ac:dyDescent="0.2">
      <c r="A22" s="42" t="s">
        <v>50</v>
      </c>
      <c r="B22" s="24" t="s">
        <v>50</v>
      </c>
      <c r="C22" s="43" t="s">
        <v>51</v>
      </c>
      <c r="D22" s="44" t="s">
        <v>52</v>
      </c>
      <c r="E22" s="45" t="s">
        <v>42</v>
      </c>
      <c r="F22" s="46" t="s">
        <v>53</v>
      </c>
      <c r="G22" s="46" t="s">
        <v>54</v>
      </c>
      <c r="H22" s="47" t="s">
        <v>55</v>
      </c>
      <c r="I22" s="47" t="s">
        <v>54</v>
      </c>
      <c r="J22" s="47" t="s">
        <v>55</v>
      </c>
      <c r="K22" s="47" t="s">
        <v>55</v>
      </c>
      <c r="L22" s="47" t="s">
        <v>54</v>
      </c>
      <c r="M22" s="47" t="s">
        <v>55</v>
      </c>
      <c r="N22" s="48"/>
      <c r="O22" s="48"/>
    </row>
    <row r="23" spans="1:15" ht="76.5" x14ac:dyDescent="0.2">
      <c r="A23" s="42" t="s">
        <v>56</v>
      </c>
      <c r="B23" s="24" t="s">
        <v>56</v>
      </c>
      <c r="C23" s="43" t="s">
        <v>57</v>
      </c>
      <c r="D23" s="44" t="s">
        <v>58</v>
      </c>
      <c r="E23" s="45" t="s">
        <v>59</v>
      </c>
      <c r="F23" s="46" t="s">
        <v>60</v>
      </c>
      <c r="G23" s="46" t="s">
        <v>61</v>
      </c>
      <c r="H23" s="47" t="s">
        <v>62</v>
      </c>
      <c r="I23" s="47" t="s">
        <v>63</v>
      </c>
      <c r="J23" s="47" t="s">
        <v>64</v>
      </c>
      <c r="K23" s="47" t="s">
        <v>64</v>
      </c>
      <c r="L23" s="47" t="s">
        <v>63</v>
      </c>
      <c r="M23" s="47" t="s">
        <v>64</v>
      </c>
      <c r="N23" s="47" t="s">
        <v>65</v>
      </c>
      <c r="O23" s="47" t="s">
        <v>66</v>
      </c>
    </row>
    <row r="24" spans="1:15" ht="63.75" x14ac:dyDescent="0.2">
      <c r="A24" s="42" t="s">
        <v>67</v>
      </c>
      <c r="B24" s="24" t="s">
        <v>67</v>
      </c>
      <c r="C24" s="43" t="s">
        <v>68</v>
      </c>
      <c r="D24" s="44" t="s">
        <v>69</v>
      </c>
      <c r="E24" s="45" t="s">
        <v>70</v>
      </c>
      <c r="F24" s="46" t="s">
        <v>71</v>
      </c>
      <c r="G24" s="49" t="s">
        <v>72</v>
      </c>
      <c r="H24" s="47" t="s">
        <v>73</v>
      </c>
      <c r="I24" s="47" t="s">
        <v>72</v>
      </c>
      <c r="J24" s="47" t="s">
        <v>73</v>
      </c>
      <c r="K24" s="47" t="s">
        <v>73</v>
      </c>
      <c r="L24" s="47" t="s">
        <v>72</v>
      </c>
      <c r="M24" s="47" t="s">
        <v>73</v>
      </c>
      <c r="N24" s="48"/>
      <c r="O24" s="48"/>
    </row>
    <row r="25" spans="1:15" ht="51" x14ac:dyDescent="0.2">
      <c r="A25" s="42" t="s">
        <v>74</v>
      </c>
      <c r="B25" s="24" t="s">
        <v>74</v>
      </c>
      <c r="C25" s="43" t="s">
        <v>75</v>
      </c>
      <c r="D25" s="44" t="s">
        <v>76</v>
      </c>
      <c r="E25" s="45" t="s">
        <v>42</v>
      </c>
      <c r="F25" s="46" t="s">
        <v>77</v>
      </c>
      <c r="G25" s="46" t="s">
        <v>78</v>
      </c>
      <c r="H25" s="47" t="s">
        <v>79</v>
      </c>
      <c r="I25" s="47" t="s">
        <v>80</v>
      </c>
      <c r="J25" s="47" t="s">
        <v>81</v>
      </c>
      <c r="K25" s="47" t="s">
        <v>81</v>
      </c>
      <c r="L25" s="47" t="s">
        <v>80</v>
      </c>
      <c r="M25" s="47" t="s">
        <v>81</v>
      </c>
      <c r="N25" s="47" t="s">
        <v>82</v>
      </c>
      <c r="O25" s="47" t="s">
        <v>83</v>
      </c>
    </row>
    <row r="26" spans="1:15" ht="38.25" x14ac:dyDescent="0.2">
      <c r="A26" s="50" t="s">
        <v>84</v>
      </c>
      <c r="B26" s="51" t="s">
        <v>84</v>
      </c>
      <c r="C26" s="52" t="s">
        <v>85</v>
      </c>
      <c r="D26" s="53" t="s">
        <v>86</v>
      </c>
      <c r="E26" s="54" t="s">
        <v>59</v>
      </c>
      <c r="F26" s="55" t="s">
        <v>87</v>
      </c>
      <c r="G26" s="55" t="s">
        <v>78</v>
      </c>
      <c r="H26" s="56" t="s">
        <v>88</v>
      </c>
      <c r="I26" s="56" t="s">
        <v>80</v>
      </c>
      <c r="J26" s="56" t="s">
        <v>89</v>
      </c>
      <c r="K26" s="56" t="s">
        <v>90</v>
      </c>
      <c r="L26" s="56" t="s">
        <v>80</v>
      </c>
      <c r="M26" s="56" t="s">
        <v>90</v>
      </c>
      <c r="N26" s="56" t="s">
        <v>82</v>
      </c>
      <c r="O26" s="56" t="s">
        <v>91</v>
      </c>
    </row>
    <row r="27" spans="1:15" ht="12.75" x14ac:dyDescent="0.2">
      <c r="A27" s="85" t="s">
        <v>92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</row>
    <row r="28" spans="1:15" ht="63.75" x14ac:dyDescent="0.2">
      <c r="A28" s="42" t="s">
        <v>93</v>
      </c>
      <c r="B28" s="24" t="s">
        <v>94</v>
      </c>
      <c r="C28" s="43" t="s">
        <v>40</v>
      </c>
      <c r="D28" s="44" t="s">
        <v>41</v>
      </c>
      <c r="E28" s="45" t="s">
        <v>42</v>
      </c>
      <c r="F28" s="46" t="s">
        <v>43</v>
      </c>
      <c r="G28" s="46" t="s">
        <v>95</v>
      </c>
      <c r="H28" s="47" t="s">
        <v>96</v>
      </c>
      <c r="I28" s="47" t="s">
        <v>97</v>
      </c>
      <c r="J28" s="47" t="s">
        <v>98</v>
      </c>
      <c r="K28" s="47" t="s">
        <v>98</v>
      </c>
      <c r="L28" s="47" t="s">
        <v>97</v>
      </c>
      <c r="M28" s="47" t="s">
        <v>98</v>
      </c>
      <c r="N28" s="47" t="s">
        <v>99</v>
      </c>
      <c r="O28" s="47" t="s">
        <v>100</v>
      </c>
    </row>
    <row r="29" spans="1:15" ht="63.75" x14ac:dyDescent="0.2">
      <c r="A29" s="42" t="s">
        <v>94</v>
      </c>
      <c r="B29" s="24" t="s">
        <v>30</v>
      </c>
      <c r="C29" s="43" t="s">
        <v>51</v>
      </c>
      <c r="D29" s="44" t="s">
        <v>52</v>
      </c>
      <c r="E29" s="45" t="s">
        <v>42</v>
      </c>
      <c r="F29" s="46" t="s">
        <v>53</v>
      </c>
      <c r="G29" s="46" t="s">
        <v>101</v>
      </c>
      <c r="H29" s="47" t="s">
        <v>102</v>
      </c>
      <c r="I29" s="47" t="s">
        <v>103</v>
      </c>
      <c r="J29" s="47" t="s">
        <v>104</v>
      </c>
      <c r="K29" s="47" t="s">
        <v>104</v>
      </c>
      <c r="L29" s="47" t="s">
        <v>103</v>
      </c>
      <c r="M29" s="47" t="s">
        <v>104</v>
      </c>
      <c r="N29" s="47" t="s">
        <v>105</v>
      </c>
      <c r="O29" s="47" t="s">
        <v>106</v>
      </c>
    </row>
    <row r="30" spans="1:15" ht="76.5" x14ac:dyDescent="0.2">
      <c r="A30" s="42" t="s">
        <v>30</v>
      </c>
      <c r="B30" s="24" t="s">
        <v>31</v>
      </c>
      <c r="C30" s="43" t="s">
        <v>57</v>
      </c>
      <c r="D30" s="44" t="s">
        <v>58</v>
      </c>
      <c r="E30" s="45" t="s">
        <v>59</v>
      </c>
      <c r="F30" s="46" t="s">
        <v>60</v>
      </c>
      <c r="G30" s="46" t="s">
        <v>107</v>
      </c>
      <c r="H30" s="47" t="s">
        <v>108</v>
      </c>
      <c r="I30" s="47" t="s">
        <v>109</v>
      </c>
      <c r="J30" s="47" t="s">
        <v>110</v>
      </c>
      <c r="K30" s="47" t="s">
        <v>110</v>
      </c>
      <c r="L30" s="47" t="s">
        <v>109</v>
      </c>
      <c r="M30" s="47" t="s">
        <v>110</v>
      </c>
      <c r="N30" s="47" t="s">
        <v>111</v>
      </c>
      <c r="O30" s="47" t="s">
        <v>112</v>
      </c>
    </row>
    <row r="31" spans="1:15" ht="63.75" x14ac:dyDescent="0.2">
      <c r="A31" s="42" t="s">
        <v>31</v>
      </c>
      <c r="B31" s="24" t="s">
        <v>32</v>
      </c>
      <c r="C31" s="43" t="s">
        <v>68</v>
      </c>
      <c r="D31" s="44" t="s">
        <v>69</v>
      </c>
      <c r="E31" s="45" t="s">
        <v>70</v>
      </c>
      <c r="F31" s="46" t="s">
        <v>71</v>
      </c>
      <c r="G31" s="49" t="s">
        <v>113</v>
      </c>
      <c r="H31" s="47" t="s">
        <v>114</v>
      </c>
      <c r="I31" s="47" t="s">
        <v>113</v>
      </c>
      <c r="J31" s="47" t="s">
        <v>114</v>
      </c>
      <c r="K31" s="47" t="s">
        <v>114</v>
      </c>
      <c r="L31" s="47" t="s">
        <v>113</v>
      </c>
      <c r="M31" s="47" t="s">
        <v>114</v>
      </c>
      <c r="N31" s="48"/>
      <c r="O31" s="48"/>
    </row>
    <row r="32" spans="1:15" x14ac:dyDescent="0.25">
      <c r="A32" s="42" t="s">
        <v>32</v>
      </c>
      <c r="B32" s="24" t="s">
        <v>33</v>
      </c>
      <c r="C32" s="43" t="s">
        <v>75</v>
      </c>
      <c r="D32" s="44" t="s">
        <v>76</v>
      </c>
      <c r="E32" s="45" t="s">
        <v>42</v>
      </c>
      <c r="F32" s="46" t="s">
        <v>77</v>
      </c>
      <c r="G32" s="46" t="s">
        <v>115</v>
      </c>
      <c r="H32" s="47" t="s">
        <v>116</v>
      </c>
      <c r="I32" s="47" t="s">
        <v>117</v>
      </c>
      <c r="J32" s="47" t="s">
        <v>118</v>
      </c>
      <c r="K32" s="47" t="s">
        <v>119</v>
      </c>
      <c r="L32" s="47" t="s">
        <v>117</v>
      </c>
      <c r="M32" s="47" t="s">
        <v>119</v>
      </c>
      <c r="N32" s="47" t="s">
        <v>120</v>
      </c>
      <c r="O32" s="47" t="s">
        <v>121</v>
      </c>
    </row>
    <row r="33" spans="1:15" ht="38.25" x14ac:dyDescent="0.2">
      <c r="A33" s="42" t="s">
        <v>33</v>
      </c>
      <c r="B33" s="24" t="s">
        <v>34</v>
      </c>
      <c r="C33" s="43" t="s">
        <v>85</v>
      </c>
      <c r="D33" s="44" t="s">
        <v>86</v>
      </c>
      <c r="E33" s="45" t="s">
        <v>59</v>
      </c>
      <c r="F33" s="46" t="s">
        <v>87</v>
      </c>
      <c r="G33" s="46" t="s">
        <v>115</v>
      </c>
      <c r="H33" s="47" t="s">
        <v>122</v>
      </c>
      <c r="I33" s="47" t="s">
        <v>117</v>
      </c>
      <c r="J33" s="47" t="s">
        <v>123</v>
      </c>
      <c r="K33" s="47" t="s">
        <v>123</v>
      </c>
      <c r="L33" s="47" t="s">
        <v>117</v>
      </c>
      <c r="M33" s="47" t="s">
        <v>123</v>
      </c>
      <c r="N33" s="47" t="s">
        <v>120</v>
      </c>
      <c r="O33" s="47" t="s">
        <v>124</v>
      </c>
    </row>
    <row r="34" spans="1:15" ht="38.25" x14ac:dyDescent="0.2">
      <c r="A34" s="50" t="s">
        <v>34</v>
      </c>
      <c r="B34" s="51" t="s">
        <v>35</v>
      </c>
      <c r="C34" s="52" t="s">
        <v>125</v>
      </c>
      <c r="D34" s="53" t="s">
        <v>126</v>
      </c>
      <c r="E34" s="54" t="s">
        <v>59</v>
      </c>
      <c r="F34" s="55" t="s">
        <v>127</v>
      </c>
      <c r="G34" s="55" t="s">
        <v>128</v>
      </c>
      <c r="H34" s="56" t="s">
        <v>129</v>
      </c>
      <c r="I34" s="56" t="s">
        <v>130</v>
      </c>
      <c r="J34" s="56" t="s">
        <v>131</v>
      </c>
      <c r="K34" s="56" t="s">
        <v>131</v>
      </c>
      <c r="L34" s="56" t="s">
        <v>130</v>
      </c>
      <c r="M34" s="56" t="s">
        <v>131</v>
      </c>
      <c r="N34" s="56" t="s">
        <v>132</v>
      </c>
      <c r="O34" s="56" t="s">
        <v>133</v>
      </c>
    </row>
    <row r="35" spans="1:15" ht="12.75" x14ac:dyDescent="0.2">
      <c r="A35" s="87" t="s">
        <v>134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</row>
    <row r="36" spans="1:15" ht="38.25" x14ac:dyDescent="0.2">
      <c r="A36" s="42" t="s">
        <v>35</v>
      </c>
      <c r="B36" s="24" t="s">
        <v>135</v>
      </c>
      <c r="C36" s="43" t="s">
        <v>136</v>
      </c>
      <c r="D36" s="44" t="s">
        <v>137</v>
      </c>
      <c r="E36" s="45" t="s">
        <v>70</v>
      </c>
      <c r="F36" s="46" t="s">
        <v>138</v>
      </c>
      <c r="G36" s="49" t="s">
        <v>139</v>
      </c>
      <c r="H36" s="47" t="s">
        <v>140</v>
      </c>
      <c r="I36" s="47" t="s">
        <v>139</v>
      </c>
      <c r="J36" s="47" t="s">
        <v>140</v>
      </c>
      <c r="K36" s="47" t="s">
        <v>140</v>
      </c>
      <c r="L36" s="47" t="s">
        <v>139</v>
      </c>
      <c r="M36" s="47" t="s">
        <v>140</v>
      </c>
      <c r="N36" s="48"/>
      <c r="O36" s="48"/>
    </row>
    <row r="37" spans="1:15" ht="76.5" x14ac:dyDescent="0.2">
      <c r="A37" s="42" t="s">
        <v>36</v>
      </c>
      <c r="B37" s="24" t="s">
        <v>141</v>
      </c>
      <c r="C37" s="43" t="s">
        <v>142</v>
      </c>
      <c r="D37" s="44" t="s">
        <v>143</v>
      </c>
      <c r="E37" s="45" t="s">
        <v>70</v>
      </c>
      <c r="F37" s="46" t="s">
        <v>144</v>
      </c>
      <c r="G37" s="46" t="s">
        <v>145</v>
      </c>
      <c r="H37" s="47" t="s">
        <v>146</v>
      </c>
      <c r="I37" s="47" t="s">
        <v>145</v>
      </c>
      <c r="J37" s="47" t="s">
        <v>146</v>
      </c>
      <c r="K37" s="47" t="s">
        <v>147</v>
      </c>
      <c r="L37" s="47" t="s">
        <v>145</v>
      </c>
      <c r="M37" s="47" t="s">
        <v>147</v>
      </c>
      <c r="N37" s="48"/>
      <c r="O37" s="48"/>
    </row>
    <row r="38" spans="1:15" ht="38.25" x14ac:dyDescent="0.2">
      <c r="A38" s="42" t="s">
        <v>148</v>
      </c>
      <c r="B38" s="24" t="s">
        <v>149</v>
      </c>
      <c r="C38" s="43" t="s">
        <v>150</v>
      </c>
      <c r="D38" s="44" t="s">
        <v>151</v>
      </c>
      <c r="E38" s="45" t="s">
        <v>152</v>
      </c>
      <c r="F38" s="46" t="s">
        <v>153</v>
      </c>
      <c r="G38" s="49">
        <f>171.64</f>
        <v>171.64</v>
      </c>
      <c r="H38" s="47" t="s">
        <v>154</v>
      </c>
      <c r="I38" s="47" t="s">
        <v>155</v>
      </c>
      <c r="J38" s="47" t="s">
        <v>156</v>
      </c>
      <c r="K38" s="47" t="s">
        <v>156</v>
      </c>
      <c r="L38" s="47" t="s">
        <v>155</v>
      </c>
      <c r="M38" s="47" t="s">
        <v>156</v>
      </c>
      <c r="N38" s="47" t="s">
        <v>157</v>
      </c>
      <c r="O38" s="47" t="s">
        <v>158</v>
      </c>
    </row>
    <row r="39" spans="1:15" ht="51" x14ac:dyDescent="0.2">
      <c r="A39" s="42" t="s">
        <v>159</v>
      </c>
      <c r="B39" s="24" t="s">
        <v>160</v>
      </c>
      <c r="C39" s="43" t="s">
        <v>161</v>
      </c>
      <c r="D39" s="44" t="s">
        <v>162</v>
      </c>
      <c r="E39" s="45" t="s">
        <v>59</v>
      </c>
      <c r="F39" s="46" t="s">
        <v>163</v>
      </c>
      <c r="G39" s="46" t="s">
        <v>164</v>
      </c>
      <c r="H39" s="47" t="s">
        <v>165</v>
      </c>
      <c r="I39" s="47" t="s">
        <v>164</v>
      </c>
      <c r="J39" s="47" t="s">
        <v>165</v>
      </c>
      <c r="K39" s="47" t="s">
        <v>165</v>
      </c>
      <c r="L39" s="47" t="s">
        <v>164</v>
      </c>
      <c r="M39" s="47" t="s">
        <v>165</v>
      </c>
      <c r="N39" s="48"/>
      <c r="O39" s="48"/>
    </row>
    <row r="40" spans="1:15" ht="51" x14ac:dyDescent="0.2">
      <c r="A40" s="42" t="s">
        <v>166</v>
      </c>
      <c r="B40" s="24" t="s">
        <v>167</v>
      </c>
      <c r="C40" s="43" t="s">
        <v>168</v>
      </c>
      <c r="D40" s="44" t="s">
        <v>169</v>
      </c>
      <c r="E40" s="45" t="s">
        <v>170</v>
      </c>
      <c r="F40" s="46" t="s">
        <v>171</v>
      </c>
      <c r="G40" s="46" t="s">
        <v>172</v>
      </c>
      <c r="H40" s="47" t="s">
        <v>173</v>
      </c>
      <c r="I40" s="47" t="s">
        <v>172</v>
      </c>
      <c r="J40" s="47" t="s">
        <v>173</v>
      </c>
      <c r="K40" s="47" t="s">
        <v>173</v>
      </c>
      <c r="L40" s="47" t="s">
        <v>172</v>
      </c>
      <c r="M40" s="47" t="s">
        <v>173</v>
      </c>
      <c r="N40" s="48"/>
      <c r="O40" s="47"/>
    </row>
    <row r="41" spans="1:15" ht="51" x14ac:dyDescent="0.2">
      <c r="A41" s="42" t="s">
        <v>174</v>
      </c>
      <c r="B41" s="24" t="s">
        <v>175</v>
      </c>
      <c r="C41" s="43" t="s">
        <v>176</v>
      </c>
      <c r="D41" s="44" t="s">
        <v>177</v>
      </c>
      <c r="E41" s="45" t="s">
        <v>178</v>
      </c>
      <c r="F41" s="46" t="s">
        <v>179</v>
      </c>
      <c r="G41" s="49" t="s">
        <v>180</v>
      </c>
      <c r="H41" s="47" t="s">
        <v>181</v>
      </c>
      <c r="I41" s="47" t="s">
        <v>180</v>
      </c>
      <c r="J41" s="47" t="s">
        <v>181</v>
      </c>
      <c r="K41" s="47" t="s">
        <v>181</v>
      </c>
      <c r="L41" s="47" t="s">
        <v>180</v>
      </c>
      <c r="M41" s="47" t="s">
        <v>181</v>
      </c>
      <c r="N41" s="48"/>
      <c r="O41" s="48"/>
    </row>
    <row r="42" spans="1:15" ht="51" x14ac:dyDescent="0.2">
      <c r="A42" s="42" t="s">
        <v>182</v>
      </c>
      <c r="B42" s="24" t="s">
        <v>183</v>
      </c>
      <c r="C42" s="43" t="s">
        <v>184</v>
      </c>
      <c r="D42" s="44" t="s">
        <v>185</v>
      </c>
      <c r="E42" s="45" t="s">
        <v>170</v>
      </c>
      <c r="F42" s="46" t="s">
        <v>186</v>
      </c>
      <c r="G42" s="46" t="s">
        <v>187</v>
      </c>
      <c r="H42" s="47" t="s">
        <v>188</v>
      </c>
      <c r="I42" s="47" t="s">
        <v>187</v>
      </c>
      <c r="J42" s="47" t="s">
        <v>188</v>
      </c>
      <c r="K42" s="47" t="s">
        <v>189</v>
      </c>
      <c r="L42" s="47" t="s">
        <v>187</v>
      </c>
      <c r="M42" s="47" t="s">
        <v>189</v>
      </c>
      <c r="N42" s="48"/>
      <c r="O42" s="48"/>
    </row>
    <row r="43" spans="1:15" ht="51" x14ac:dyDescent="0.2">
      <c r="A43" s="42" t="s">
        <v>190</v>
      </c>
      <c r="B43" s="24" t="s">
        <v>191</v>
      </c>
      <c r="C43" s="43" t="s">
        <v>192</v>
      </c>
      <c r="D43" s="44" t="s">
        <v>193</v>
      </c>
      <c r="E43" s="45" t="s">
        <v>170</v>
      </c>
      <c r="F43" s="46" t="s">
        <v>194</v>
      </c>
      <c r="G43" s="46" t="s">
        <v>195</v>
      </c>
      <c r="H43" s="47" t="s">
        <v>196</v>
      </c>
      <c r="I43" s="47" t="s">
        <v>195</v>
      </c>
      <c r="J43" s="47" t="s">
        <v>196</v>
      </c>
      <c r="K43" s="47" t="s">
        <v>196</v>
      </c>
      <c r="L43" s="47" t="s">
        <v>195</v>
      </c>
      <c r="M43" s="47" t="s">
        <v>196</v>
      </c>
      <c r="N43" s="48"/>
      <c r="O43" s="48"/>
    </row>
    <row r="44" spans="1:15" ht="51" x14ac:dyDescent="0.2">
      <c r="A44" s="42" t="s">
        <v>197</v>
      </c>
      <c r="B44" s="24" t="s">
        <v>198</v>
      </c>
      <c r="C44" s="43" t="s">
        <v>199</v>
      </c>
      <c r="D44" s="44" t="s">
        <v>200</v>
      </c>
      <c r="E44" s="45" t="s">
        <v>201</v>
      </c>
      <c r="F44" s="46" t="s">
        <v>202</v>
      </c>
      <c r="G44" s="49" t="s">
        <v>32</v>
      </c>
      <c r="H44" s="47" t="s">
        <v>203</v>
      </c>
      <c r="I44" s="47" t="s">
        <v>32</v>
      </c>
      <c r="J44" s="47" t="s">
        <v>203</v>
      </c>
      <c r="K44" s="47" t="s">
        <v>203</v>
      </c>
      <c r="L44" s="47" t="s">
        <v>32</v>
      </c>
      <c r="M44" s="47" t="s">
        <v>203</v>
      </c>
      <c r="N44" s="48"/>
      <c r="O44" s="48"/>
    </row>
    <row r="45" spans="1:15" ht="51" x14ac:dyDescent="0.2">
      <c r="A45" s="42" t="s">
        <v>204</v>
      </c>
      <c r="B45" s="24" t="s">
        <v>205</v>
      </c>
      <c r="C45" s="43" t="s">
        <v>206</v>
      </c>
      <c r="D45" s="44" t="s">
        <v>207</v>
      </c>
      <c r="E45" s="45" t="s">
        <v>201</v>
      </c>
      <c r="F45" s="46" t="s">
        <v>208</v>
      </c>
      <c r="G45" s="49" t="s">
        <v>198</v>
      </c>
      <c r="H45" s="47" t="s">
        <v>209</v>
      </c>
      <c r="I45" s="47" t="s">
        <v>198</v>
      </c>
      <c r="J45" s="47" t="s">
        <v>209</v>
      </c>
      <c r="K45" s="47" t="s">
        <v>210</v>
      </c>
      <c r="L45" s="47" t="s">
        <v>198</v>
      </c>
      <c r="M45" s="47" t="s">
        <v>210</v>
      </c>
      <c r="N45" s="48"/>
      <c r="O45" s="48"/>
    </row>
    <row r="46" spans="1:15" ht="51" x14ac:dyDescent="0.2">
      <c r="A46" s="42" t="s">
        <v>211</v>
      </c>
      <c r="B46" s="24" t="s">
        <v>212</v>
      </c>
      <c r="C46" s="43" t="s">
        <v>213</v>
      </c>
      <c r="D46" s="44" t="s">
        <v>214</v>
      </c>
      <c r="E46" s="45" t="s">
        <v>70</v>
      </c>
      <c r="F46" s="46" t="s">
        <v>215</v>
      </c>
      <c r="G46" s="49" t="s">
        <v>216</v>
      </c>
      <c r="H46" s="47" t="s">
        <v>217</v>
      </c>
      <c r="I46" s="47" t="s">
        <v>218</v>
      </c>
      <c r="J46" s="47" t="s">
        <v>219</v>
      </c>
      <c r="K46" s="47" t="s">
        <v>219</v>
      </c>
      <c r="L46" s="47" t="s">
        <v>218</v>
      </c>
      <c r="M46" s="47" t="s">
        <v>219</v>
      </c>
      <c r="N46" s="47" t="s">
        <v>220</v>
      </c>
      <c r="O46" s="47" t="s">
        <v>221</v>
      </c>
    </row>
    <row r="47" spans="1:15" ht="38.25" x14ac:dyDescent="0.2">
      <c r="A47" s="42" t="s">
        <v>222</v>
      </c>
      <c r="B47" s="24" t="s">
        <v>223</v>
      </c>
      <c r="C47" s="43" t="s">
        <v>224</v>
      </c>
      <c r="D47" s="44" t="s">
        <v>225</v>
      </c>
      <c r="E47" s="45" t="s">
        <v>59</v>
      </c>
      <c r="F47" s="46" t="s">
        <v>226</v>
      </c>
      <c r="G47" s="46" t="s">
        <v>227</v>
      </c>
      <c r="H47" s="47" t="s">
        <v>228</v>
      </c>
      <c r="I47" s="47" t="s">
        <v>227</v>
      </c>
      <c r="J47" s="47" t="s">
        <v>228</v>
      </c>
      <c r="K47" s="47" t="s">
        <v>228</v>
      </c>
      <c r="L47" s="47" t="s">
        <v>227</v>
      </c>
      <c r="M47" s="47" t="s">
        <v>228</v>
      </c>
      <c r="N47" s="48"/>
      <c r="O47" s="48"/>
    </row>
    <row r="48" spans="1:15" ht="51" x14ac:dyDescent="0.2">
      <c r="A48" s="42" t="s">
        <v>229</v>
      </c>
      <c r="B48" s="24" t="s">
        <v>230</v>
      </c>
      <c r="C48" s="43" t="s">
        <v>231</v>
      </c>
      <c r="D48" s="44" t="s">
        <v>232</v>
      </c>
      <c r="E48" s="45" t="s">
        <v>201</v>
      </c>
      <c r="F48" s="46" t="s">
        <v>233</v>
      </c>
      <c r="G48" s="49" t="s">
        <v>35</v>
      </c>
      <c r="H48" s="47" t="s">
        <v>234</v>
      </c>
      <c r="I48" s="47" t="s">
        <v>35</v>
      </c>
      <c r="J48" s="47" t="s">
        <v>234</v>
      </c>
      <c r="K48" s="47" t="s">
        <v>234</v>
      </c>
      <c r="L48" s="47" t="s">
        <v>35</v>
      </c>
      <c r="M48" s="47" t="s">
        <v>234</v>
      </c>
      <c r="N48" s="48"/>
      <c r="O48" s="48"/>
    </row>
    <row r="49" spans="1:15" ht="51" x14ac:dyDescent="0.2">
      <c r="A49" s="42" t="s">
        <v>235</v>
      </c>
      <c r="B49" s="24" t="s">
        <v>236</v>
      </c>
      <c r="C49" s="43" t="s">
        <v>237</v>
      </c>
      <c r="D49" s="44" t="s">
        <v>238</v>
      </c>
      <c r="E49" s="45" t="s">
        <v>70</v>
      </c>
      <c r="F49" s="46" t="s">
        <v>239</v>
      </c>
      <c r="G49" s="49" t="s">
        <v>240</v>
      </c>
      <c r="H49" s="47" t="s">
        <v>241</v>
      </c>
      <c r="I49" s="47" t="s">
        <v>240</v>
      </c>
      <c r="J49" s="47" t="s">
        <v>241</v>
      </c>
      <c r="K49" s="47" t="s">
        <v>241</v>
      </c>
      <c r="L49" s="47" t="s">
        <v>240</v>
      </c>
      <c r="M49" s="47" t="s">
        <v>241</v>
      </c>
      <c r="N49" s="48"/>
      <c r="O49" s="48"/>
    </row>
    <row r="50" spans="1:15" ht="51" x14ac:dyDescent="0.2">
      <c r="A50" s="50" t="s">
        <v>242</v>
      </c>
      <c r="B50" s="51" t="s">
        <v>243</v>
      </c>
      <c r="C50" s="52" t="s">
        <v>244</v>
      </c>
      <c r="D50" s="53" t="s">
        <v>245</v>
      </c>
      <c r="E50" s="54" t="s">
        <v>70</v>
      </c>
      <c r="F50" s="55" t="s">
        <v>246</v>
      </c>
      <c r="G50" s="55" t="s">
        <v>247</v>
      </c>
      <c r="H50" s="56" t="s">
        <v>248</v>
      </c>
      <c r="I50" s="56" t="s">
        <v>247</v>
      </c>
      <c r="J50" s="56" t="s">
        <v>248</v>
      </c>
      <c r="K50" s="56" t="s">
        <v>248</v>
      </c>
      <c r="L50" s="56" t="s">
        <v>247</v>
      </c>
      <c r="M50" s="56" t="s">
        <v>248</v>
      </c>
      <c r="N50" s="57"/>
      <c r="O50" s="57"/>
    </row>
    <row r="51" spans="1:15" ht="12.75" x14ac:dyDescent="0.2">
      <c r="A51" s="87" t="s">
        <v>249</v>
      </c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</row>
    <row r="52" spans="1:15" ht="63.75" x14ac:dyDescent="0.2">
      <c r="A52" s="42" t="s">
        <v>250</v>
      </c>
      <c r="B52" s="24" t="s">
        <v>251</v>
      </c>
      <c r="C52" s="43" t="s">
        <v>252</v>
      </c>
      <c r="D52" s="44" t="s">
        <v>253</v>
      </c>
      <c r="E52" s="45" t="s">
        <v>254</v>
      </c>
      <c r="F52" s="46" t="s">
        <v>255</v>
      </c>
      <c r="G52" s="46" t="s">
        <v>256</v>
      </c>
      <c r="H52" s="47" t="s">
        <v>257</v>
      </c>
      <c r="I52" s="47" t="s">
        <v>256</v>
      </c>
      <c r="J52" s="47" t="s">
        <v>257</v>
      </c>
      <c r="K52" s="47" t="s">
        <v>257</v>
      </c>
      <c r="L52" s="47" t="s">
        <v>256</v>
      </c>
      <c r="M52" s="47" t="s">
        <v>257</v>
      </c>
      <c r="N52" s="48"/>
      <c r="O52" s="48"/>
    </row>
    <row r="53" spans="1:15" ht="63.75" x14ac:dyDescent="0.2">
      <c r="A53" s="42" t="s">
        <v>258</v>
      </c>
      <c r="B53" s="24" t="s">
        <v>259</v>
      </c>
      <c r="C53" s="43" t="s">
        <v>260</v>
      </c>
      <c r="D53" s="44" t="s">
        <v>261</v>
      </c>
      <c r="E53" s="45" t="s">
        <v>262</v>
      </c>
      <c r="F53" s="46" t="s">
        <v>263</v>
      </c>
      <c r="G53" s="49" t="s">
        <v>264</v>
      </c>
      <c r="H53" s="47" t="s">
        <v>265</v>
      </c>
      <c r="I53" s="47" t="s">
        <v>264</v>
      </c>
      <c r="J53" s="47" t="s">
        <v>265</v>
      </c>
      <c r="K53" s="47" t="s">
        <v>265</v>
      </c>
      <c r="L53" s="47" t="s">
        <v>264</v>
      </c>
      <c r="M53" s="47" t="s">
        <v>265</v>
      </c>
      <c r="N53" s="48"/>
      <c r="O53" s="48"/>
    </row>
    <row r="54" spans="1:15" ht="76.5" x14ac:dyDescent="0.2">
      <c r="A54" s="42" t="s">
        <v>266</v>
      </c>
      <c r="B54" s="24" t="s">
        <v>267</v>
      </c>
      <c r="C54" s="43" t="s">
        <v>268</v>
      </c>
      <c r="D54" s="44" t="s">
        <v>269</v>
      </c>
      <c r="E54" s="45" t="s">
        <v>201</v>
      </c>
      <c r="F54" s="46" t="s">
        <v>270</v>
      </c>
      <c r="G54" s="49" t="s">
        <v>35</v>
      </c>
      <c r="H54" s="47" t="s">
        <v>271</v>
      </c>
      <c r="I54" s="47" t="s">
        <v>33</v>
      </c>
      <c r="J54" s="47" t="s">
        <v>272</v>
      </c>
      <c r="K54" s="47" t="s">
        <v>273</v>
      </c>
      <c r="L54" s="47" t="s">
        <v>33</v>
      </c>
      <c r="M54" s="47" t="s">
        <v>273</v>
      </c>
      <c r="N54" s="47" t="s">
        <v>50</v>
      </c>
      <c r="O54" s="47" t="s">
        <v>274</v>
      </c>
    </row>
    <row r="55" spans="1:15" ht="51" x14ac:dyDescent="0.2">
      <c r="A55" s="42" t="s">
        <v>275</v>
      </c>
      <c r="B55" s="24" t="s">
        <v>276</v>
      </c>
      <c r="C55" s="43" t="s">
        <v>277</v>
      </c>
      <c r="D55" s="44" t="s">
        <v>278</v>
      </c>
      <c r="E55" s="45" t="s">
        <v>254</v>
      </c>
      <c r="F55" s="46" t="s">
        <v>279</v>
      </c>
      <c r="G55" s="46" t="s">
        <v>280</v>
      </c>
      <c r="H55" s="47" t="s">
        <v>281</v>
      </c>
      <c r="I55" s="47" t="s">
        <v>280</v>
      </c>
      <c r="J55" s="47" t="s">
        <v>281</v>
      </c>
      <c r="K55" s="47" t="s">
        <v>281</v>
      </c>
      <c r="L55" s="47" t="s">
        <v>280</v>
      </c>
      <c r="M55" s="47" t="s">
        <v>281</v>
      </c>
      <c r="N55" s="48"/>
      <c r="O55" s="47"/>
    </row>
    <row r="56" spans="1:15" ht="63.75" x14ac:dyDescent="0.2">
      <c r="A56" s="42" t="s">
        <v>135</v>
      </c>
      <c r="B56" s="24" t="s">
        <v>282</v>
      </c>
      <c r="C56" s="43" t="s">
        <v>260</v>
      </c>
      <c r="D56" s="44" t="s">
        <v>261</v>
      </c>
      <c r="E56" s="45" t="s">
        <v>262</v>
      </c>
      <c r="F56" s="46" t="s">
        <v>263</v>
      </c>
      <c r="G56" s="49" t="s">
        <v>236</v>
      </c>
      <c r="H56" s="47" t="s">
        <v>283</v>
      </c>
      <c r="I56" s="47" t="s">
        <v>236</v>
      </c>
      <c r="J56" s="47" t="s">
        <v>283</v>
      </c>
      <c r="K56" s="47" t="s">
        <v>283</v>
      </c>
      <c r="L56" s="47" t="s">
        <v>236</v>
      </c>
      <c r="M56" s="47" t="s">
        <v>283</v>
      </c>
      <c r="N56" s="48"/>
      <c r="O56" s="48"/>
    </row>
    <row r="57" spans="1:15" ht="51" x14ac:dyDescent="0.2">
      <c r="A57" s="42" t="s">
        <v>141</v>
      </c>
      <c r="B57" s="24" t="s">
        <v>284</v>
      </c>
      <c r="C57" s="43" t="s">
        <v>285</v>
      </c>
      <c r="D57" s="44" t="s">
        <v>286</v>
      </c>
      <c r="E57" s="45" t="s">
        <v>254</v>
      </c>
      <c r="F57" s="46" t="s">
        <v>287</v>
      </c>
      <c r="G57" s="46" t="s">
        <v>288</v>
      </c>
      <c r="H57" s="47" t="s">
        <v>289</v>
      </c>
      <c r="I57" s="47" t="s">
        <v>290</v>
      </c>
      <c r="J57" s="47" t="s">
        <v>291</v>
      </c>
      <c r="K57" s="47" t="s">
        <v>291</v>
      </c>
      <c r="L57" s="47" t="s">
        <v>290</v>
      </c>
      <c r="M57" s="47" t="s">
        <v>291</v>
      </c>
      <c r="N57" s="47" t="s">
        <v>292</v>
      </c>
      <c r="O57" s="47" t="s">
        <v>293</v>
      </c>
    </row>
    <row r="58" spans="1:15" ht="76.5" x14ac:dyDescent="0.2">
      <c r="A58" s="42" t="s">
        <v>149</v>
      </c>
      <c r="B58" s="24" t="s">
        <v>294</v>
      </c>
      <c r="C58" s="43" t="s">
        <v>295</v>
      </c>
      <c r="D58" s="44" t="s">
        <v>296</v>
      </c>
      <c r="E58" s="45" t="s">
        <v>262</v>
      </c>
      <c r="F58" s="46" t="s">
        <v>297</v>
      </c>
      <c r="G58" s="49" t="s">
        <v>32</v>
      </c>
      <c r="H58" s="47" t="s">
        <v>298</v>
      </c>
      <c r="I58" s="47" t="s">
        <v>299</v>
      </c>
      <c r="J58" s="47" t="s">
        <v>300</v>
      </c>
      <c r="K58" s="47" t="s">
        <v>301</v>
      </c>
      <c r="L58" s="47" t="s">
        <v>299</v>
      </c>
      <c r="M58" s="47" t="s">
        <v>301</v>
      </c>
      <c r="N58" s="47" t="s">
        <v>302</v>
      </c>
      <c r="O58" s="47" t="s">
        <v>303</v>
      </c>
    </row>
    <row r="59" spans="1:15" ht="76.5" x14ac:dyDescent="0.2">
      <c r="A59" s="42" t="s">
        <v>304</v>
      </c>
      <c r="B59" s="24" t="s">
        <v>305</v>
      </c>
      <c r="C59" s="43" t="s">
        <v>306</v>
      </c>
      <c r="D59" s="44" t="s">
        <v>307</v>
      </c>
      <c r="E59" s="45" t="s">
        <v>201</v>
      </c>
      <c r="F59" s="46" t="s">
        <v>308</v>
      </c>
      <c r="G59" s="49" t="s">
        <v>84</v>
      </c>
      <c r="H59" s="47" t="s">
        <v>309</v>
      </c>
      <c r="I59" s="47" t="s">
        <v>84</v>
      </c>
      <c r="J59" s="47" t="s">
        <v>309</v>
      </c>
      <c r="K59" s="47" t="s">
        <v>309</v>
      </c>
      <c r="L59" s="47" t="s">
        <v>84</v>
      </c>
      <c r="M59" s="47" t="s">
        <v>309</v>
      </c>
      <c r="N59" s="48"/>
      <c r="O59" s="48"/>
    </row>
    <row r="60" spans="1:15" ht="63.75" x14ac:dyDescent="0.2">
      <c r="A60" s="42" t="s">
        <v>310</v>
      </c>
      <c r="B60" s="24" t="s">
        <v>311</v>
      </c>
      <c r="C60" s="43" t="s">
        <v>312</v>
      </c>
      <c r="D60" s="44" t="s">
        <v>313</v>
      </c>
      <c r="E60" s="45" t="s">
        <v>254</v>
      </c>
      <c r="F60" s="46" t="s">
        <v>314</v>
      </c>
      <c r="G60" s="46" t="s">
        <v>315</v>
      </c>
      <c r="H60" s="47" t="s">
        <v>316</v>
      </c>
      <c r="I60" s="47" t="s">
        <v>317</v>
      </c>
      <c r="J60" s="47" t="s">
        <v>318</v>
      </c>
      <c r="K60" s="47" t="s">
        <v>318</v>
      </c>
      <c r="L60" s="47" t="s">
        <v>317</v>
      </c>
      <c r="M60" s="47" t="s">
        <v>318</v>
      </c>
      <c r="N60" s="47" t="s">
        <v>319</v>
      </c>
      <c r="O60" s="47" t="s">
        <v>320</v>
      </c>
    </row>
    <row r="61" spans="1:15" ht="63.75" x14ac:dyDescent="0.2">
      <c r="A61" s="42" t="s">
        <v>183</v>
      </c>
      <c r="B61" s="24" t="s">
        <v>321</v>
      </c>
      <c r="C61" s="43" t="s">
        <v>322</v>
      </c>
      <c r="D61" s="44" t="s">
        <v>323</v>
      </c>
      <c r="E61" s="45" t="s">
        <v>262</v>
      </c>
      <c r="F61" s="46" t="s">
        <v>324</v>
      </c>
      <c r="G61" s="46" t="s">
        <v>325</v>
      </c>
      <c r="H61" s="47" t="s">
        <v>326</v>
      </c>
      <c r="I61" s="47" t="s">
        <v>327</v>
      </c>
      <c r="J61" s="47" t="s">
        <v>328</v>
      </c>
      <c r="K61" s="47" t="s">
        <v>328</v>
      </c>
      <c r="L61" s="47" t="s">
        <v>327</v>
      </c>
      <c r="M61" s="47" t="s">
        <v>328</v>
      </c>
      <c r="N61" s="47" t="s">
        <v>329</v>
      </c>
      <c r="O61" s="47" t="s">
        <v>330</v>
      </c>
    </row>
    <row r="62" spans="1:15" ht="63.75" x14ac:dyDescent="0.2">
      <c r="A62" s="42" t="s">
        <v>191</v>
      </c>
      <c r="B62" s="24" t="s">
        <v>331</v>
      </c>
      <c r="C62" s="43" t="s">
        <v>332</v>
      </c>
      <c r="D62" s="44" t="s">
        <v>333</v>
      </c>
      <c r="E62" s="45" t="s">
        <v>201</v>
      </c>
      <c r="F62" s="46" t="s">
        <v>334</v>
      </c>
      <c r="G62" s="49" t="s">
        <v>94</v>
      </c>
      <c r="H62" s="47" t="s">
        <v>335</v>
      </c>
      <c r="I62" s="47" t="s">
        <v>94</v>
      </c>
      <c r="J62" s="47" t="s">
        <v>335</v>
      </c>
      <c r="K62" s="47" t="s">
        <v>335</v>
      </c>
      <c r="L62" s="47" t="s">
        <v>94</v>
      </c>
      <c r="M62" s="47" t="s">
        <v>335</v>
      </c>
      <c r="N62" s="48"/>
      <c r="O62" s="48"/>
    </row>
    <row r="63" spans="1:15" ht="51" x14ac:dyDescent="0.2">
      <c r="A63" s="42" t="s">
        <v>160</v>
      </c>
      <c r="B63" s="24" t="s">
        <v>336</v>
      </c>
      <c r="C63" s="43" t="s">
        <v>337</v>
      </c>
      <c r="D63" s="44" t="s">
        <v>338</v>
      </c>
      <c r="E63" s="45" t="s">
        <v>339</v>
      </c>
      <c r="F63" s="46" t="s">
        <v>340</v>
      </c>
      <c r="G63" s="46" t="s">
        <v>341</v>
      </c>
      <c r="H63" s="47" t="s">
        <v>342</v>
      </c>
      <c r="I63" s="47" t="s">
        <v>341</v>
      </c>
      <c r="J63" s="47" t="s">
        <v>342</v>
      </c>
      <c r="K63" s="47" t="s">
        <v>342</v>
      </c>
      <c r="L63" s="47" t="s">
        <v>341</v>
      </c>
      <c r="M63" s="47" t="s">
        <v>342</v>
      </c>
      <c r="N63" s="48"/>
      <c r="O63" s="48"/>
    </row>
    <row r="64" spans="1:15" ht="51" x14ac:dyDescent="0.2">
      <c r="A64" s="42" t="s">
        <v>167</v>
      </c>
      <c r="B64" s="24" t="s">
        <v>343</v>
      </c>
      <c r="C64" s="43" t="s">
        <v>344</v>
      </c>
      <c r="D64" s="44" t="s">
        <v>345</v>
      </c>
      <c r="E64" s="45" t="s">
        <v>262</v>
      </c>
      <c r="F64" s="46" t="s">
        <v>346</v>
      </c>
      <c r="G64" s="49" t="s">
        <v>347</v>
      </c>
      <c r="H64" s="47" t="s">
        <v>348</v>
      </c>
      <c r="I64" s="47" t="s">
        <v>347</v>
      </c>
      <c r="J64" s="47" t="s">
        <v>348</v>
      </c>
      <c r="K64" s="47" t="s">
        <v>348</v>
      </c>
      <c r="L64" s="47" t="s">
        <v>347</v>
      </c>
      <c r="M64" s="47" t="s">
        <v>348</v>
      </c>
      <c r="N64" s="48"/>
      <c r="O64" s="48"/>
    </row>
    <row r="65" spans="1:15" ht="38.25" x14ac:dyDescent="0.2">
      <c r="A65" s="42" t="s">
        <v>175</v>
      </c>
      <c r="B65" s="24" t="s">
        <v>349</v>
      </c>
      <c r="C65" s="43" t="s">
        <v>350</v>
      </c>
      <c r="D65" s="44" t="s">
        <v>351</v>
      </c>
      <c r="E65" s="45" t="s">
        <v>352</v>
      </c>
      <c r="F65" s="46" t="s">
        <v>353</v>
      </c>
      <c r="G65" s="49" t="s">
        <v>67</v>
      </c>
      <c r="H65" s="47" t="s">
        <v>354</v>
      </c>
      <c r="I65" s="47" t="s">
        <v>67</v>
      </c>
      <c r="J65" s="47" t="s">
        <v>354</v>
      </c>
      <c r="K65" s="47" t="s">
        <v>354</v>
      </c>
      <c r="L65" s="47" t="s">
        <v>67</v>
      </c>
      <c r="M65" s="47" t="s">
        <v>354</v>
      </c>
      <c r="N65" s="48"/>
      <c r="O65" s="47"/>
    </row>
    <row r="66" spans="1:15" ht="102" x14ac:dyDescent="0.2">
      <c r="A66" s="42" t="s">
        <v>198</v>
      </c>
      <c r="B66" s="24" t="s">
        <v>355</v>
      </c>
      <c r="C66" s="43" t="s">
        <v>356</v>
      </c>
      <c r="D66" s="44" t="s">
        <v>357</v>
      </c>
      <c r="E66" s="45" t="s">
        <v>201</v>
      </c>
      <c r="F66" s="46" t="s">
        <v>358</v>
      </c>
      <c r="G66" s="49" t="s">
        <v>67</v>
      </c>
      <c r="H66" s="47" t="s">
        <v>359</v>
      </c>
      <c r="I66" s="47" t="s">
        <v>67</v>
      </c>
      <c r="J66" s="47" t="s">
        <v>359</v>
      </c>
      <c r="K66" s="47" t="s">
        <v>359</v>
      </c>
      <c r="L66" s="47" t="s">
        <v>67</v>
      </c>
      <c r="M66" s="47" t="s">
        <v>359</v>
      </c>
      <c r="N66" s="48"/>
      <c r="O66" s="48"/>
    </row>
    <row r="67" spans="1:15" ht="38.25" x14ac:dyDescent="0.2">
      <c r="A67" s="42" t="s">
        <v>360</v>
      </c>
      <c r="B67" s="24" t="s">
        <v>264</v>
      </c>
      <c r="C67" s="43" t="s">
        <v>361</v>
      </c>
      <c r="D67" s="44" t="s">
        <v>362</v>
      </c>
      <c r="E67" s="45" t="s">
        <v>352</v>
      </c>
      <c r="F67" s="46" t="s">
        <v>363</v>
      </c>
      <c r="G67" s="49" t="s">
        <v>67</v>
      </c>
      <c r="H67" s="47" t="s">
        <v>364</v>
      </c>
      <c r="I67" s="47" t="s">
        <v>67</v>
      </c>
      <c r="J67" s="47" t="s">
        <v>364</v>
      </c>
      <c r="K67" s="47" t="s">
        <v>364</v>
      </c>
      <c r="L67" s="47" t="s">
        <v>67</v>
      </c>
      <c r="M67" s="47" t="s">
        <v>364</v>
      </c>
      <c r="N67" s="48"/>
      <c r="O67" s="48"/>
    </row>
    <row r="68" spans="1:15" ht="89.25" x14ac:dyDescent="0.2">
      <c r="A68" s="42" t="s">
        <v>205</v>
      </c>
      <c r="B68" s="24" t="s">
        <v>365</v>
      </c>
      <c r="C68" s="43" t="s">
        <v>366</v>
      </c>
      <c r="D68" s="44" t="s">
        <v>367</v>
      </c>
      <c r="E68" s="45" t="s">
        <v>201</v>
      </c>
      <c r="F68" s="46" t="s">
        <v>368</v>
      </c>
      <c r="G68" s="49" t="s">
        <v>67</v>
      </c>
      <c r="H68" s="47" t="s">
        <v>369</v>
      </c>
      <c r="I68" s="47" t="s">
        <v>67</v>
      </c>
      <c r="J68" s="47" t="s">
        <v>369</v>
      </c>
      <c r="K68" s="47" t="s">
        <v>369</v>
      </c>
      <c r="L68" s="47" t="s">
        <v>67</v>
      </c>
      <c r="M68" s="47" t="s">
        <v>369</v>
      </c>
      <c r="N68" s="48"/>
      <c r="O68" s="48"/>
    </row>
    <row r="69" spans="1:15" ht="38.25" x14ac:dyDescent="0.2">
      <c r="A69" s="42" t="s">
        <v>212</v>
      </c>
      <c r="B69" s="24" t="s">
        <v>370</v>
      </c>
      <c r="C69" s="43" t="s">
        <v>371</v>
      </c>
      <c r="D69" s="44" t="s">
        <v>372</v>
      </c>
      <c r="E69" s="45" t="s">
        <v>352</v>
      </c>
      <c r="F69" s="46" t="s">
        <v>373</v>
      </c>
      <c r="G69" s="49" t="s">
        <v>50</v>
      </c>
      <c r="H69" s="47" t="s">
        <v>374</v>
      </c>
      <c r="I69" s="47" t="s">
        <v>50</v>
      </c>
      <c r="J69" s="47" t="s">
        <v>374</v>
      </c>
      <c r="K69" s="47" t="s">
        <v>374</v>
      </c>
      <c r="L69" s="47" t="s">
        <v>50</v>
      </c>
      <c r="M69" s="47" t="s">
        <v>374</v>
      </c>
      <c r="N69" s="48"/>
      <c r="O69" s="48"/>
    </row>
    <row r="70" spans="1:15" ht="89.25" x14ac:dyDescent="0.2">
      <c r="A70" s="42" t="s">
        <v>223</v>
      </c>
      <c r="B70" s="24" t="s">
        <v>375</v>
      </c>
      <c r="C70" s="43" t="s">
        <v>376</v>
      </c>
      <c r="D70" s="44" t="s">
        <v>377</v>
      </c>
      <c r="E70" s="45" t="s">
        <v>201</v>
      </c>
      <c r="F70" s="46" t="s">
        <v>378</v>
      </c>
      <c r="G70" s="49" t="s">
        <v>50</v>
      </c>
      <c r="H70" s="47" t="s">
        <v>379</v>
      </c>
      <c r="I70" s="47" t="s">
        <v>50</v>
      </c>
      <c r="J70" s="47" t="s">
        <v>379</v>
      </c>
      <c r="K70" s="47" t="s">
        <v>379</v>
      </c>
      <c r="L70" s="47" t="s">
        <v>50</v>
      </c>
      <c r="M70" s="47" t="s">
        <v>379</v>
      </c>
      <c r="N70" s="48"/>
      <c r="O70" s="48"/>
    </row>
    <row r="71" spans="1:15" ht="38.25" x14ac:dyDescent="0.2">
      <c r="A71" s="42" t="s">
        <v>230</v>
      </c>
      <c r="B71" s="24" t="s">
        <v>380</v>
      </c>
      <c r="C71" s="43" t="s">
        <v>381</v>
      </c>
      <c r="D71" s="44" t="s">
        <v>382</v>
      </c>
      <c r="E71" s="45" t="s">
        <v>170</v>
      </c>
      <c r="F71" s="46" t="s">
        <v>383</v>
      </c>
      <c r="G71" s="46" t="s">
        <v>384</v>
      </c>
      <c r="H71" s="47" t="s">
        <v>385</v>
      </c>
      <c r="I71" s="47" t="s">
        <v>384</v>
      </c>
      <c r="J71" s="47" t="s">
        <v>385</v>
      </c>
      <c r="K71" s="47" t="s">
        <v>385</v>
      </c>
      <c r="L71" s="47" t="s">
        <v>384</v>
      </c>
      <c r="M71" s="47" t="s">
        <v>385</v>
      </c>
      <c r="N71" s="48"/>
      <c r="O71" s="48"/>
    </row>
    <row r="72" spans="1:15" ht="51" x14ac:dyDescent="0.2">
      <c r="A72" s="42" t="s">
        <v>236</v>
      </c>
      <c r="B72" s="24" t="s">
        <v>386</v>
      </c>
      <c r="C72" s="43" t="s">
        <v>387</v>
      </c>
      <c r="D72" s="44" t="s">
        <v>388</v>
      </c>
      <c r="E72" s="45" t="s">
        <v>170</v>
      </c>
      <c r="F72" s="46" t="s">
        <v>389</v>
      </c>
      <c r="G72" s="46" t="s">
        <v>390</v>
      </c>
      <c r="H72" s="47" t="s">
        <v>391</v>
      </c>
      <c r="I72" s="47" t="s">
        <v>390</v>
      </c>
      <c r="J72" s="47" t="s">
        <v>391</v>
      </c>
      <c r="K72" s="47" t="s">
        <v>392</v>
      </c>
      <c r="L72" s="47" t="s">
        <v>390</v>
      </c>
      <c r="M72" s="47" t="s">
        <v>392</v>
      </c>
      <c r="N72" s="48"/>
      <c r="O72" s="48"/>
    </row>
    <row r="73" spans="1:15" ht="51" x14ac:dyDescent="0.2">
      <c r="A73" s="42" t="s">
        <v>243</v>
      </c>
      <c r="B73" s="24" t="s">
        <v>393</v>
      </c>
      <c r="C73" s="43" t="s">
        <v>394</v>
      </c>
      <c r="D73" s="44" t="s">
        <v>395</v>
      </c>
      <c r="E73" s="45" t="s">
        <v>201</v>
      </c>
      <c r="F73" s="46" t="s">
        <v>396</v>
      </c>
      <c r="G73" s="49" t="s">
        <v>39</v>
      </c>
      <c r="H73" s="47" t="s">
        <v>396</v>
      </c>
      <c r="I73" s="47" t="s">
        <v>39</v>
      </c>
      <c r="J73" s="47" t="s">
        <v>396</v>
      </c>
      <c r="K73" s="47" t="s">
        <v>396</v>
      </c>
      <c r="L73" s="47" t="s">
        <v>39</v>
      </c>
      <c r="M73" s="47" t="s">
        <v>396</v>
      </c>
      <c r="N73" s="48"/>
      <c r="O73" s="48"/>
    </row>
    <row r="74" spans="1:15" ht="38.25" x14ac:dyDescent="0.2">
      <c r="A74" s="42" t="s">
        <v>251</v>
      </c>
      <c r="B74" s="24" t="s">
        <v>397</v>
      </c>
      <c r="C74" s="43" t="s">
        <v>398</v>
      </c>
      <c r="D74" s="44" t="s">
        <v>399</v>
      </c>
      <c r="E74" s="45" t="s">
        <v>201</v>
      </c>
      <c r="F74" s="46" t="s">
        <v>400</v>
      </c>
      <c r="G74" s="49" t="s">
        <v>39</v>
      </c>
      <c r="H74" s="47" t="s">
        <v>401</v>
      </c>
      <c r="I74" s="47" t="s">
        <v>39</v>
      </c>
      <c r="J74" s="47" t="s">
        <v>401</v>
      </c>
      <c r="K74" s="47" t="s">
        <v>401</v>
      </c>
      <c r="L74" s="47" t="s">
        <v>39</v>
      </c>
      <c r="M74" s="47" t="s">
        <v>401</v>
      </c>
      <c r="N74" s="48"/>
      <c r="O74" s="48"/>
    </row>
    <row r="75" spans="1:15" ht="76.5" x14ac:dyDescent="0.2">
      <c r="A75" s="50" t="s">
        <v>259</v>
      </c>
      <c r="B75" s="51" t="s">
        <v>402</v>
      </c>
      <c r="C75" s="52" t="s">
        <v>403</v>
      </c>
      <c r="D75" s="53" t="s">
        <v>404</v>
      </c>
      <c r="E75" s="54" t="s">
        <v>201</v>
      </c>
      <c r="F75" s="55" t="s">
        <v>405</v>
      </c>
      <c r="G75" s="58" t="s">
        <v>39</v>
      </c>
      <c r="H75" s="56" t="s">
        <v>406</v>
      </c>
      <c r="I75" s="56" t="s">
        <v>39</v>
      </c>
      <c r="J75" s="56" t="s">
        <v>406</v>
      </c>
      <c r="K75" s="56" t="s">
        <v>405</v>
      </c>
      <c r="L75" s="56" t="s">
        <v>39</v>
      </c>
      <c r="M75" s="56" t="s">
        <v>405</v>
      </c>
      <c r="N75" s="57"/>
      <c r="O75" s="57"/>
    </row>
    <row r="76" spans="1:15" ht="12.75" x14ac:dyDescent="0.2">
      <c r="A76" s="85" t="s">
        <v>407</v>
      </c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</row>
    <row r="77" spans="1:15" ht="51" x14ac:dyDescent="0.2">
      <c r="A77" s="42" t="s">
        <v>267</v>
      </c>
      <c r="B77" s="24" t="s">
        <v>408</v>
      </c>
      <c r="C77" s="43" t="s">
        <v>409</v>
      </c>
      <c r="D77" s="44" t="s">
        <v>410</v>
      </c>
      <c r="E77" s="45" t="s">
        <v>70</v>
      </c>
      <c r="F77" s="46" t="s">
        <v>411</v>
      </c>
      <c r="G77" s="49" t="s">
        <v>412</v>
      </c>
      <c r="H77" s="47" t="s">
        <v>413</v>
      </c>
      <c r="I77" s="47" t="s">
        <v>412</v>
      </c>
      <c r="J77" s="47" t="s">
        <v>413</v>
      </c>
      <c r="K77" s="47" t="s">
        <v>413</v>
      </c>
      <c r="L77" s="47" t="s">
        <v>412</v>
      </c>
      <c r="M77" s="47" t="s">
        <v>413</v>
      </c>
      <c r="N77" s="48"/>
      <c r="O77" s="48"/>
    </row>
    <row r="78" spans="1:15" ht="51" x14ac:dyDescent="0.2">
      <c r="A78" s="42" t="s">
        <v>276</v>
      </c>
      <c r="B78" s="24" t="s">
        <v>414</v>
      </c>
      <c r="C78" s="43" t="s">
        <v>415</v>
      </c>
      <c r="D78" s="44" t="s">
        <v>416</v>
      </c>
      <c r="E78" s="45" t="s">
        <v>70</v>
      </c>
      <c r="F78" s="46" t="s">
        <v>417</v>
      </c>
      <c r="G78" s="46" t="s">
        <v>418</v>
      </c>
      <c r="H78" s="47" t="s">
        <v>419</v>
      </c>
      <c r="I78" s="47" t="s">
        <v>418</v>
      </c>
      <c r="J78" s="47" t="s">
        <v>419</v>
      </c>
      <c r="K78" s="47" t="s">
        <v>419</v>
      </c>
      <c r="L78" s="47" t="s">
        <v>418</v>
      </c>
      <c r="M78" s="47" t="s">
        <v>419</v>
      </c>
      <c r="N78" s="48"/>
      <c r="O78" s="48"/>
    </row>
    <row r="79" spans="1:15" ht="38.25" x14ac:dyDescent="0.2">
      <c r="A79" s="42" t="s">
        <v>282</v>
      </c>
      <c r="B79" s="24" t="s">
        <v>420</v>
      </c>
      <c r="C79" s="43" t="s">
        <v>421</v>
      </c>
      <c r="D79" s="44" t="s">
        <v>422</v>
      </c>
      <c r="E79" s="45" t="s">
        <v>423</v>
      </c>
      <c r="F79" s="46" t="s">
        <v>424</v>
      </c>
      <c r="G79" s="46" t="s">
        <v>425</v>
      </c>
      <c r="H79" s="47" t="s">
        <v>426</v>
      </c>
      <c r="I79" s="47" t="s">
        <v>427</v>
      </c>
      <c r="J79" s="47" t="s">
        <v>428</v>
      </c>
      <c r="K79" s="47" t="s">
        <v>428</v>
      </c>
      <c r="L79" s="47" t="s">
        <v>427</v>
      </c>
      <c r="M79" s="47" t="s">
        <v>428</v>
      </c>
      <c r="N79" s="47" t="s">
        <v>429</v>
      </c>
      <c r="O79" s="47" t="s">
        <v>430</v>
      </c>
    </row>
    <row r="80" spans="1:15" ht="76.5" x14ac:dyDescent="0.2">
      <c r="A80" s="50" t="s">
        <v>284</v>
      </c>
      <c r="B80" s="51" t="s">
        <v>431</v>
      </c>
      <c r="C80" s="52" t="s">
        <v>432</v>
      </c>
      <c r="D80" s="53" t="s">
        <v>433</v>
      </c>
      <c r="E80" s="54" t="s">
        <v>152</v>
      </c>
      <c r="F80" s="55" t="s">
        <v>434</v>
      </c>
      <c r="G80" s="55" t="s">
        <v>435</v>
      </c>
      <c r="H80" s="56" t="s">
        <v>436</v>
      </c>
      <c r="I80" s="56" t="s">
        <v>437</v>
      </c>
      <c r="J80" s="56" t="s">
        <v>438</v>
      </c>
      <c r="K80" s="56" t="s">
        <v>438</v>
      </c>
      <c r="L80" s="56" t="s">
        <v>437</v>
      </c>
      <c r="M80" s="56" t="s">
        <v>438</v>
      </c>
      <c r="N80" s="56" t="s">
        <v>439</v>
      </c>
      <c r="O80" s="56" t="s">
        <v>440</v>
      </c>
    </row>
    <row r="81" spans="1:15" ht="12.75" x14ac:dyDescent="0.2">
      <c r="A81" s="85" t="s">
        <v>441</v>
      </c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1:15" ht="38.25" x14ac:dyDescent="0.2">
      <c r="A82" s="50" t="s">
        <v>294</v>
      </c>
      <c r="B82" s="51" t="s">
        <v>442</v>
      </c>
      <c r="C82" s="52" t="s">
        <v>443</v>
      </c>
      <c r="D82" s="53" t="s">
        <v>444</v>
      </c>
      <c r="E82" s="54" t="s">
        <v>423</v>
      </c>
      <c r="F82" s="55" t="s">
        <v>445</v>
      </c>
      <c r="G82" s="55" t="s">
        <v>132</v>
      </c>
      <c r="H82" s="56" t="s">
        <v>446</v>
      </c>
      <c r="I82" s="56" t="s">
        <v>132</v>
      </c>
      <c r="J82" s="56" t="s">
        <v>446</v>
      </c>
      <c r="K82" s="56" t="s">
        <v>446</v>
      </c>
      <c r="L82" s="56" t="s">
        <v>132</v>
      </c>
      <c r="M82" s="56" t="s">
        <v>446</v>
      </c>
      <c r="N82" s="57"/>
      <c r="O82" s="57"/>
    </row>
    <row r="83" spans="1:15" ht="12.75" x14ac:dyDescent="0.2">
      <c r="A83" s="85" t="s">
        <v>447</v>
      </c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1:15" ht="38.25" x14ac:dyDescent="0.2">
      <c r="A84" s="42" t="s">
        <v>305</v>
      </c>
      <c r="B84" s="24" t="s">
        <v>448</v>
      </c>
      <c r="C84" s="43" t="s">
        <v>449</v>
      </c>
      <c r="D84" s="44" t="s">
        <v>450</v>
      </c>
      <c r="E84" s="45" t="s">
        <v>201</v>
      </c>
      <c r="F84" s="46" t="s">
        <v>451</v>
      </c>
      <c r="G84" s="49" t="s">
        <v>67</v>
      </c>
      <c r="H84" s="47" t="s">
        <v>452</v>
      </c>
      <c r="I84" s="47" t="s">
        <v>67</v>
      </c>
      <c r="J84" s="47" t="s">
        <v>452</v>
      </c>
      <c r="K84" s="47" t="s">
        <v>452</v>
      </c>
      <c r="L84" s="47" t="s">
        <v>67</v>
      </c>
      <c r="M84" s="47" t="s">
        <v>452</v>
      </c>
      <c r="N84" s="48"/>
      <c r="O84" s="48"/>
    </row>
    <row r="85" spans="1:15" ht="51" x14ac:dyDescent="0.2">
      <c r="A85" s="42" t="s">
        <v>311</v>
      </c>
      <c r="B85" s="24" t="s">
        <v>72</v>
      </c>
      <c r="C85" s="43" t="s">
        <v>453</v>
      </c>
      <c r="D85" s="44" t="s">
        <v>454</v>
      </c>
      <c r="E85" s="45" t="s">
        <v>178</v>
      </c>
      <c r="F85" s="46" t="s">
        <v>455</v>
      </c>
      <c r="G85" s="46" t="s">
        <v>456</v>
      </c>
      <c r="H85" s="47" t="s">
        <v>457</v>
      </c>
      <c r="I85" s="47" t="s">
        <v>456</v>
      </c>
      <c r="J85" s="47" t="s">
        <v>457</v>
      </c>
      <c r="K85" s="47" t="s">
        <v>458</v>
      </c>
      <c r="L85" s="47" t="s">
        <v>456</v>
      </c>
      <c r="M85" s="47" t="s">
        <v>458</v>
      </c>
      <c r="N85" s="48"/>
      <c r="O85" s="48"/>
    </row>
    <row r="86" spans="1:15" ht="51" x14ac:dyDescent="0.2">
      <c r="A86" s="50" t="s">
        <v>321</v>
      </c>
      <c r="B86" s="51" t="s">
        <v>459</v>
      </c>
      <c r="C86" s="52" t="s">
        <v>460</v>
      </c>
      <c r="D86" s="53" t="s">
        <v>461</v>
      </c>
      <c r="E86" s="54" t="s">
        <v>201</v>
      </c>
      <c r="F86" s="55" t="s">
        <v>462</v>
      </c>
      <c r="G86" s="58" t="s">
        <v>67</v>
      </c>
      <c r="H86" s="56" t="s">
        <v>463</v>
      </c>
      <c r="I86" s="56" t="s">
        <v>67</v>
      </c>
      <c r="J86" s="56" t="s">
        <v>463</v>
      </c>
      <c r="K86" s="56" t="s">
        <v>463</v>
      </c>
      <c r="L86" s="56" t="s">
        <v>67</v>
      </c>
      <c r="M86" s="56" t="s">
        <v>463</v>
      </c>
      <c r="N86" s="57"/>
      <c r="O86" s="57"/>
    </row>
    <row r="87" spans="1:15" ht="12.75" x14ac:dyDescent="0.2">
      <c r="A87" s="87" t="s">
        <v>464</v>
      </c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</row>
    <row r="88" spans="1:15" ht="38.25" x14ac:dyDescent="0.2">
      <c r="A88" s="42" t="s">
        <v>331</v>
      </c>
      <c r="B88" s="24" t="s">
        <v>465</v>
      </c>
      <c r="C88" s="43" t="s">
        <v>466</v>
      </c>
      <c r="D88" s="44" t="s">
        <v>467</v>
      </c>
      <c r="E88" s="45" t="s">
        <v>468</v>
      </c>
      <c r="F88" s="46" t="s">
        <v>469</v>
      </c>
      <c r="G88" s="46" t="s">
        <v>470</v>
      </c>
      <c r="H88" s="47" t="s">
        <v>471</v>
      </c>
      <c r="I88" s="47" t="s">
        <v>470</v>
      </c>
      <c r="J88" s="47" t="s">
        <v>471</v>
      </c>
      <c r="K88" s="47" t="s">
        <v>471</v>
      </c>
      <c r="L88" s="47" t="s">
        <v>470</v>
      </c>
      <c r="M88" s="47" t="s">
        <v>471</v>
      </c>
      <c r="N88" s="48"/>
      <c r="O88" s="48"/>
    </row>
    <row r="89" spans="1:15" ht="51" x14ac:dyDescent="0.2">
      <c r="A89" s="42" t="s">
        <v>336</v>
      </c>
      <c r="B89" s="24" t="s">
        <v>472</v>
      </c>
      <c r="C89" s="43" t="s">
        <v>473</v>
      </c>
      <c r="D89" s="44" t="s">
        <v>474</v>
      </c>
      <c r="E89" s="45" t="s">
        <v>70</v>
      </c>
      <c r="F89" s="46" t="s">
        <v>475</v>
      </c>
      <c r="G89" s="46" t="s">
        <v>476</v>
      </c>
      <c r="H89" s="47" t="s">
        <v>477</v>
      </c>
      <c r="I89" s="47" t="s">
        <v>476</v>
      </c>
      <c r="J89" s="47" t="s">
        <v>477</v>
      </c>
      <c r="K89" s="47" t="s">
        <v>477</v>
      </c>
      <c r="L89" s="47" t="s">
        <v>476</v>
      </c>
      <c r="M89" s="47" t="s">
        <v>477</v>
      </c>
      <c r="N89" s="48"/>
      <c r="O89" s="48"/>
    </row>
    <row r="90" spans="1:15" ht="51" x14ac:dyDescent="0.2">
      <c r="A90" s="42" t="s">
        <v>343</v>
      </c>
      <c r="B90" s="24" t="s">
        <v>478</v>
      </c>
      <c r="C90" s="43" t="s">
        <v>479</v>
      </c>
      <c r="D90" s="44" t="s">
        <v>474</v>
      </c>
      <c r="E90" s="45" t="s">
        <v>70</v>
      </c>
      <c r="F90" s="46" t="s">
        <v>475</v>
      </c>
      <c r="G90" s="49" t="s">
        <v>480</v>
      </c>
      <c r="H90" s="47" t="s">
        <v>481</v>
      </c>
      <c r="I90" s="47" t="s">
        <v>480</v>
      </c>
      <c r="J90" s="47" t="s">
        <v>481</v>
      </c>
      <c r="K90" s="47" t="s">
        <v>481</v>
      </c>
      <c r="L90" s="47" t="s">
        <v>480</v>
      </c>
      <c r="M90" s="47" t="s">
        <v>481</v>
      </c>
      <c r="N90" s="48"/>
      <c r="O90" s="48"/>
    </row>
    <row r="91" spans="1:15" ht="51" x14ac:dyDescent="0.2">
      <c r="A91" s="42" t="s">
        <v>349</v>
      </c>
      <c r="B91" s="24" t="s">
        <v>482</v>
      </c>
      <c r="C91" s="43" t="s">
        <v>483</v>
      </c>
      <c r="D91" s="44" t="s">
        <v>474</v>
      </c>
      <c r="E91" s="45" t="s">
        <v>70</v>
      </c>
      <c r="F91" s="46" t="s">
        <v>475</v>
      </c>
      <c r="G91" s="49" t="s">
        <v>484</v>
      </c>
      <c r="H91" s="47" t="s">
        <v>485</v>
      </c>
      <c r="I91" s="47" t="s">
        <v>484</v>
      </c>
      <c r="J91" s="47" t="s">
        <v>485</v>
      </c>
      <c r="K91" s="47" t="s">
        <v>485</v>
      </c>
      <c r="L91" s="47" t="s">
        <v>484</v>
      </c>
      <c r="M91" s="47" t="s">
        <v>485</v>
      </c>
      <c r="N91" s="48"/>
      <c r="O91" s="47"/>
    </row>
    <row r="92" spans="1:15" ht="51" x14ac:dyDescent="0.2">
      <c r="A92" s="42" t="s">
        <v>355</v>
      </c>
      <c r="B92" s="24" t="s">
        <v>486</v>
      </c>
      <c r="C92" s="43" t="s">
        <v>487</v>
      </c>
      <c r="D92" s="44" t="s">
        <v>488</v>
      </c>
      <c r="E92" s="45" t="s">
        <v>201</v>
      </c>
      <c r="F92" s="46" t="s">
        <v>489</v>
      </c>
      <c r="G92" s="49" t="s">
        <v>39</v>
      </c>
      <c r="H92" s="47" t="s">
        <v>489</v>
      </c>
      <c r="I92" s="47" t="s">
        <v>39</v>
      </c>
      <c r="J92" s="47" t="s">
        <v>489</v>
      </c>
      <c r="K92" s="47" t="s">
        <v>489</v>
      </c>
      <c r="L92" s="47" t="s">
        <v>39</v>
      </c>
      <c r="M92" s="47" t="s">
        <v>489</v>
      </c>
      <c r="N92" s="48"/>
      <c r="O92" s="48"/>
    </row>
    <row r="93" spans="1:15" ht="51" x14ac:dyDescent="0.2">
      <c r="A93" s="42" t="s">
        <v>264</v>
      </c>
      <c r="B93" s="24" t="s">
        <v>490</v>
      </c>
      <c r="C93" s="43" t="s">
        <v>491</v>
      </c>
      <c r="D93" s="44" t="s">
        <v>492</v>
      </c>
      <c r="E93" s="45" t="s">
        <v>262</v>
      </c>
      <c r="F93" s="46" t="s">
        <v>493</v>
      </c>
      <c r="G93" s="49" t="s">
        <v>39</v>
      </c>
      <c r="H93" s="47" t="s">
        <v>493</v>
      </c>
      <c r="I93" s="47" t="s">
        <v>39</v>
      </c>
      <c r="J93" s="47" t="s">
        <v>493</v>
      </c>
      <c r="K93" s="47" t="s">
        <v>493</v>
      </c>
      <c r="L93" s="47" t="s">
        <v>39</v>
      </c>
      <c r="M93" s="47" t="s">
        <v>493</v>
      </c>
      <c r="N93" s="48"/>
      <c r="O93" s="47"/>
    </row>
    <row r="94" spans="1:15" ht="51" x14ac:dyDescent="0.2">
      <c r="A94" s="42" t="s">
        <v>365</v>
      </c>
      <c r="B94" s="24" t="s">
        <v>494</v>
      </c>
      <c r="C94" s="43" t="s">
        <v>495</v>
      </c>
      <c r="D94" s="44" t="s">
        <v>496</v>
      </c>
      <c r="E94" s="45" t="s">
        <v>262</v>
      </c>
      <c r="F94" s="46" t="s">
        <v>497</v>
      </c>
      <c r="G94" s="49" t="s">
        <v>498</v>
      </c>
      <c r="H94" s="47" t="s">
        <v>499</v>
      </c>
      <c r="I94" s="47" t="s">
        <v>498</v>
      </c>
      <c r="J94" s="47" t="s">
        <v>499</v>
      </c>
      <c r="K94" s="47" t="s">
        <v>499</v>
      </c>
      <c r="L94" s="47" t="s">
        <v>498</v>
      </c>
      <c r="M94" s="47" t="s">
        <v>499</v>
      </c>
      <c r="N94" s="48"/>
      <c r="O94" s="48"/>
    </row>
    <row r="95" spans="1:15" ht="51" x14ac:dyDescent="0.2">
      <c r="A95" s="42" t="s">
        <v>370</v>
      </c>
      <c r="B95" s="24" t="s">
        <v>500</v>
      </c>
      <c r="C95" s="43" t="s">
        <v>501</v>
      </c>
      <c r="D95" s="44" t="s">
        <v>502</v>
      </c>
      <c r="E95" s="45" t="s">
        <v>201</v>
      </c>
      <c r="F95" s="46" t="s">
        <v>503</v>
      </c>
      <c r="G95" s="49" t="s">
        <v>39</v>
      </c>
      <c r="H95" s="47" t="s">
        <v>503</v>
      </c>
      <c r="I95" s="47" t="s">
        <v>39</v>
      </c>
      <c r="J95" s="47" t="s">
        <v>503</v>
      </c>
      <c r="K95" s="47" t="s">
        <v>503</v>
      </c>
      <c r="L95" s="47" t="s">
        <v>39</v>
      </c>
      <c r="M95" s="47" t="s">
        <v>503</v>
      </c>
      <c r="N95" s="48"/>
      <c r="O95" s="48"/>
    </row>
    <row r="96" spans="1:15" ht="51" x14ac:dyDescent="0.2">
      <c r="A96" s="42" t="s">
        <v>375</v>
      </c>
      <c r="B96" s="24" t="s">
        <v>504</v>
      </c>
      <c r="C96" s="43" t="s">
        <v>505</v>
      </c>
      <c r="D96" s="44" t="s">
        <v>506</v>
      </c>
      <c r="E96" s="45" t="s">
        <v>170</v>
      </c>
      <c r="F96" s="46" t="s">
        <v>507</v>
      </c>
      <c r="G96" s="46" t="s">
        <v>218</v>
      </c>
      <c r="H96" s="47" t="s">
        <v>508</v>
      </c>
      <c r="I96" s="47" t="s">
        <v>509</v>
      </c>
      <c r="J96" s="47" t="s">
        <v>510</v>
      </c>
      <c r="K96" s="47" t="s">
        <v>510</v>
      </c>
      <c r="L96" s="47" t="s">
        <v>509</v>
      </c>
      <c r="M96" s="47" t="s">
        <v>510</v>
      </c>
      <c r="N96" s="47" t="s">
        <v>511</v>
      </c>
      <c r="O96" s="47" t="s">
        <v>512</v>
      </c>
    </row>
    <row r="97" spans="1:15" ht="38.25" x14ac:dyDescent="0.2">
      <c r="A97" s="42" t="s">
        <v>513</v>
      </c>
      <c r="B97" s="24" t="s">
        <v>514</v>
      </c>
      <c r="C97" s="43" t="s">
        <v>150</v>
      </c>
      <c r="D97" s="44" t="s">
        <v>151</v>
      </c>
      <c r="E97" s="45" t="s">
        <v>152</v>
      </c>
      <c r="F97" s="46" t="s">
        <v>153</v>
      </c>
      <c r="G97" s="49">
        <f>1.4</f>
        <v>1.4</v>
      </c>
      <c r="H97" s="47" t="s">
        <v>515</v>
      </c>
      <c r="I97" s="47" t="s">
        <v>516</v>
      </c>
      <c r="J97" s="47" t="s">
        <v>517</v>
      </c>
      <c r="K97" s="47" t="s">
        <v>517</v>
      </c>
      <c r="L97" s="47" t="s">
        <v>516</v>
      </c>
      <c r="M97" s="47" t="s">
        <v>517</v>
      </c>
      <c r="N97" s="47" t="s">
        <v>518</v>
      </c>
      <c r="O97" s="47" t="s">
        <v>519</v>
      </c>
    </row>
    <row r="98" spans="1:15" ht="38.25" x14ac:dyDescent="0.2">
      <c r="A98" s="42" t="s">
        <v>520</v>
      </c>
      <c r="B98" s="24" t="s">
        <v>521</v>
      </c>
      <c r="C98" s="43" t="s">
        <v>522</v>
      </c>
      <c r="D98" s="44" t="s">
        <v>523</v>
      </c>
      <c r="E98" s="45" t="s">
        <v>423</v>
      </c>
      <c r="F98" s="46" t="s">
        <v>524</v>
      </c>
      <c r="G98" s="46" t="s">
        <v>341</v>
      </c>
      <c r="H98" s="47" t="s">
        <v>525</v>
      </c>
      <c r="I98" s="47" t="s">
        <v>526</v>
      </c>
      <c r="J98" s="47" t="s">
        <v>527</v>
      </c>
      <c r="K98" s="47" t="s">
        <v>527</v>
      </c>
      <c r="L98" s="47" t="s">
        <v>526</v>
      </c>
      <c r="M98" s="47" t="s">
        <v>527</v>
      </c>
      <c r="N98" s="47" t="s">
        <v>528</v>
      </c>
      <c r="O98" s="47" t="s">
        <v>529</v>
      </c>
    </row>
    <row r="99" spans="1:15" ht="38.25" x14ac:dyDescent="0.2">
      <c r="A99" s="42" t="s">
        <v>380</v>
      </c>
      <c r="B99" s="24" t="s">
        <v>530</v>
      </c>
      <c r="C99" s="43" t="s">
        <v>531</v>
      </c>
      <c r="D99" s="44" t="s">
        <v>532</v>
      </c>
      <c r="E99" s="45" t="s">
        <v>423</v>
      </c>
      <c r="F99" s="46" t="s">
        <v>533</v>
      </c>
      <c r="G99" s="46" t="s">
        <v>341</v>
      </c>
      <c r="H99" s="47" t="s">
        <v>534</v>
      </c>
      <c r="I99" s="47" t="s">
        <v>526</v>
      </c>
      <c r="J99" s="47" t="s">
        <v>535</v>
      </c>
      <c r="K99" s="47" t="s">
        <v>536</v>
      </c>
      <c r="L99" s="47" t="s">
        <v>526</v>
      </c>
      <c r="M99" s="47" t="s">
        <v>536</v>
      </c>
      <c r="N99" s="47" t="s">
        <v>528</v>
      </c>
      <c r="O99" s="47" t="s">
        <v>537</v>
      </c>
    </row>
    <row r="100" spans="1:15" ht="51" x14ac:dyDescent="0.2">
      <c r="A100" s="42" t="s">
        <v>386</v>
      </c>
      <c r="B100" s="24" t="s">
        <v>538</v>
      </c>
      <c r="C100" s="43" t="s">
        <v>539</v>
      </c>
      <c r="D100" s="44" t="s">
        <v>540</v>
      </c>
      <c r="E100" s="45" t="s">
        <v>423</v>
      </c>
      <c r="F100" s="46" t="s">
        <v>541</v>
      </c>
      <c r="G100" s="46" t="s">
        <v>542</v>
      </c>
      <c r="H100" s="47" t="s">
        <v>543</v>
      </c>
      <c r="I100" s="47" t="s">
        <v>542</v>
      </c>
      <c r="J100" s="47" t="s">
        <v>543</v>
      </c>
      <c r="K100" s="47" t="s">
        <v>543</v>
      </c>
      <c r="L100" s="47" t="s">
        <v>542</v>
      </c>
      <c r="M100" s="47" t="s">
        <v>543</v>
      </c>
      <c r="N100" s="48"/>
      <c r="O100" s="47"/>
    </row>
    <row r="101" spans="1:15" ht="51" x14ac:dyDescent="0.2">
      <c r="A101" s="42" t="s">
        <v>393</v>
      </c>
      <c r="B101" s="24" t="s">
        <v>544</v>
      </c>
      <c r="C101" s="43" t="s">
        <v>184</v>
      </c>
      <c r="D101" s="44" t="s">
        <v>185</v>
      </c>
      <c r="E101" s="45" t="s">
        <v>170</v>
      </c>
      <c r="F101" s="46" t="s">
        <v>186</v>
      </c>
      <c r="G101" s="46" t="s">
        <v>545</v>
      </c>
      <c r="H101" s="47" t="s">
        <v>546</v>
      </c>
      <c r="I101" s="47" t="s">
        <v>545</v>
      </c>
      <c r="J101" s="47" t="s">
        <v>546</v>
      </c>
      <c r="K101" s="47" t="s">
        <v>546</v>
      </c>
      <c r="L101" s="47" t="s">
        <v>545</v>
      </c>
      <c r="M101" s="47" t="s">
        <v>546</v>
      </c>
      <c r="N101" s="48"/>
      <c r="O101" s="48"/>
    </row>
    <row r="102" spans="1:15" ht="51" x14ac:dyDescent="0.2">
      <c r="A102" s="42" t="s">
        <v>397</v>
      </c>
      <c r="B102" s="24" t="s">
        <v>547</v>
      </c>
      <c r="C102" s="43" t="s">
        <v>192</v>
      </c>
      <c r="D102" s="44" t="s">
        <v>193</v>
      </c>
      <c r="E102" s="45" t="s">
        <v>170</v>
      </c>
      <c r="F102" s="46" t="s">
        <v>194</v>
      </c>
      <c r="G102" s="46" t="s">
        <v>548</v>
      </c>
      <c r="H102" s="47" t="s">
        <v>549</v>
      </c>
      <c r="I102" s="47" t="s">
        <v>548</v>
      </c>
      <c r="J102" s="47" t="s">
        <v>549</v>
      </c>
      <c r="K102" s="47" t="s">
        <v>549</v>
      </c>
      <c r="L102" s="47" t="s">
        <v>548</v>
      </c>
      <c r="M102" s="47" t="s">
        <v>549</v>
      </c>
      <c r="N102" s="48"/>
      <c r="O102" s="47"/>
    </row>
    <row r="103" spans="1:15" ht="51" x14ac:dyDescent="0.2">
      <c r="A103" s="42" t="s">
        <v>402</v>
      </c>
      <c r="B103" s="24" t="s">
        <v>550</v>
      </c>
      <c r="C103" s="43" t="s">
        <v>551</v>
      </c>
      <c r="D103" s="44" t="s">
        <v>552</v>
      </c>
      <c r="E103" s="45" t="s">
        <v>262</v>
      </c>
      <c r="F103" s="46" t="s">
        <v>553</v>
      </c>
      <c r="G103" s="46" t="s">
        <v>554</v>
      </c>
      <c r="H103" s="47" t="s">
        <v>555</v>
      </c>
      <c r="I103" s="47" t="s">
        <v>554</v>
      </c>
      <c r="J103" s="47" t="s">
        <v>555</v>
      </c>
      <c r="K103" s="47" t="s">
        <v>555</v>
      </c>
      <c r="L103" s="47" t="s">
        <v>554</v>
      </c>
      <c r="M103" s="47" t="s">
        <v>555</v>
      </c>
      <c r="N103" s="48"/>
      <c r="O103" s="48"/>
    </row>
    <row r="104" spans="1:15" ht="51" x14ac:dyDescent="0.2">
      <c r="A104" s="42" t="s">
        <v>408</v>
      </c>
      <c r="B104" s="24" t="s">
        <v>556</v>
      </c>
      <c r="C104" s="43" t="s">
        <v>557</v>
      </c>
      <c r="D104" s="44" t="s">
        <v>558</v>
      </c>
      <c r="E104" s="45" t="s">
        <v>70</v>
      </c>
      <c r="F104" s="46" t="s">
        <v>559</v>
      </c>
      <c r="G104" s="49" t="s">
        <v>240</v>
      </c>
      <c r="H104" s="47" t="s">
        <v>560</v>
      </c>
      <c r="I104" s="47" t="s">
        <v>240</v>
      </c>
      <c r="J104" s="47" t="s">
        <v>560</v>
      </c>
      <c r="K104" s="47" t="s">
        <v>560</v>
      </c>
      <c r="L104" s="47" t="s">
        <v>240</v>
      </c>
      <c r="M104" s="47" t="s">
        <v>560</v>
      </c>
      <c r="N104" s="48"/>
      <c r="O104" s="48"/>
    </row>
    <row r="105" spans="1:15" ht="51" x14ac:dyDescent="0.2">
      <c r="A105" s="50" t="s">
        <v>414</v>
      </c>
      <c r="B105" s="51" t="s">
        <v>561</v>
      </c>
      <c r="C105" s="52" t="s">
        <v>562</v>
      </c>
      <c r="D105" s="53" t="s">
        <v>563</v>
      </c>
      <c r="E105" s="54" t="s">
        <v>70</v>
      </c>
      <c r="F105" s="55" t="s">
        <v>564</v>
      </c>
      <c r="G105" s="55" t="s">
        <v>247</v>
      </c>
      <c r="H105" s="56" t="s">
        <v>565</v>
      </c>
      <c r="I105" s="56" t="s">
        <v>247</v>
      </c>
      <c r="J105" s="56" t="s">
        <v>565</v>
      </c>
      <c r="K105" s="56" t="s">
        <v>565</v>
      </c>
      <c r="L105" s="56" t="s">
        <v>247</v>
      </c>
      <c r="M105" s="56" t="s">
        <v>565</v>
      </c>
      <c r="N105" s="57"/>
      <c r="O105" s="57"/>
    </row>
    <row r="106" spans="1:15" ht="12.75" x14ac:dyDescent="0.2">
      <c r="A106" s="87" t="s">
        <v>566</v>
      </c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</row>
    <row r="107" spans="1:15" ht="38.25" x14ac:dyDescent="0.2">
      <c r="A107" s="42" t="s">
        <v>420</v>
      </c>
      <c r="B107" s="24" t="s">
        <v>567</v>
      </c>
      <c r="C107" s="43" t="s">
        <v>568</v>
      </c>
      <c r="D107" s="44" t="s">
        <v>569</v>
      </c>
      <c r="E107" s="45" t="s">
        <v>59</v>
      </c>
      <c r="F107" s="46" t="s">
        <v>570</v>
      </c>
      <c r="G107" s="46" t="s">
        <v>571</v>
      </c>
      <c r="H107" s="47" t="s">
        <v>572</v>
      </c>
      <c r="I107" s="47" t="s">
        <v>571</v>
      </c>
      <c r="J107" s="47" t="s">
        <v>572</v>
      </c>
      <c r="K107" s="47" t="s">
        <v>573</v>
      </c>
      <c r="L107" s="47" t="s">
        <v>571</v>
      </c>
      <c r="M107" s="47" t="s">
        <v>573</v>
      </c>
      <c r="N107" s="48"/>
      <c r="O107" s="48"/>
    </row>
    <row r="108" spans="1:15" ht="51" x14ac:dyDescent="0.2">
      <c r="A108" s="42" t="s">
        <v>431</v>
      </c>
      <c r="B108" s="24" t="s">
        <v>574</v>
      </c>
      <c r="C108" s="43" t="s">
        <v>575</v>
      </c>
      <c r="D108" s="44" t="s">
        <v>576</v>
      </c>
      <c r="E108" s="45" t="s">
        <v>70</v>
      </c>
      <c r="F108" s="46" t="s">
        <v>577</v>
      </c>
      <c r="G108" s="49" t="s">
        <v>578</v>
      </c>
      <c r="H108" s="47" t="s">
        <v>579</v>
      </c>
      <c r="I108" s="47" t="s">
        <v>578</v>
      </c>
      <c r="J108" s="47" t="s">
        <v>579</v>
      </c>
      <c r="K108" s="47" t="s">
        <v>579</v>
      </c>
      <c r="L108" s="47" t="s">
        <v>578</v>
      </c>
      <c r="M108" s="47" t="s">
        <v>579</v>
      </c>
      <c r="N108" s="48"/>
      <c r="O108" s="48"/>
    </row>
    <row r="109" spans="1:15" ht="38.25" x14ac:dyDescent="0.2">
      <c r="A109" s="42" t="s">
        <v>442</v>
      </c>
      <c r="B109" s="24" t="s">
        <v>580</v>
      </c>
      <c r="C109" s="43" t="s">
        <v>581</v>
      </c>
      <c r="D109" s="44" t="s">
        <v>582</v>
      </c>
      <c r="E109" s="45" t="s">
        <v>59</v>
      </c>
      <c r="F109" s="46" t="s">
        <v>583</v>
      </c>
      <c r="G109" s="46" t="s">
        <v>584</v>
      </c>
      <c r="H109" s="47" t="s">
        <v>585</v>
      </c>
      <c r="I109" s="47" t="s">
        <v>586</v>
      </c>
      <c r="J109" s="47" t="s">
        <v>587</v>
      </c>
      <c r="K109" s="47" t="s">
        <v>587</v>
      </c>
      <c r="L109" s="47" t="s">
        <v>586</v>
      </c>
      <c r="M109" s="47" t="s">
        <v>587</v>
      </c>
      <c r="N109" s="47" t="s">
        <v>588</v>
      </c>
      <c r="O109" s="47" t="s">
        <v>589</v>
      </c>
    </row>
    <row r="110" spans="1:15" ht="51" x14ac:dyDescent="0.2">
      <c r="A110" s="42" t="s">
        <v>448</v>
      </c>
      <c r="B110" s="24" t="s">
        <v>590</v>
      </c>
      <c r="C110" s="43" t="s">
        <v>591</v>
      </c>
      <c r="D110" s="44" t="s">
        <v>592</v>
      </c>
      <c r="E110" s="45" t="s">
        <v>70</v>
      </c>
      <c r="F110" s="46" t="s">
        <v>593</v>
      </c>
      <c r="G110" s="49" t="s">
        <v>594</v>
      </c>
      <c r="H110" s="47" t="s">
        <v>595</v>
      </c>
      <c r="I110" s="47" t="s">
        <v>596</v>
      </c>
      <c r="J110" s="47" t="s">
        <v>597</v>
      </c>
      <c r="K110" s="47" t="s">
        <v>597</v>
      </c>
      <c r="L110" s="47" t="s">
        <v>596</v>
      </c>
      <c r="M110" s="47" t="s">
        <v>597</v>
      </c>
      <c r="N110" s="47" t="s">
        <v>598</v>
      </c>
      <c r="O110" s="47" t="s">
        <v>599</v>
      </c>
    </row>
    <row r="111" spans="1:15" ht="51" x14ac:dyDescent="0.2">
      <c r="A111" s="42" t="s">
        <v>72</v>
      </c>
      <c r="B111" s="24" t="s">
        <v>600</v>
      </c>
      <c r="C111" s="43" t="s">
        <v>601</v>
      </c>
      <c r="D111" s="44" t="s">
        <v>245</v>
      </c>
      <c r="E111" s="45" t="s">
        <v>70</v>
      </c>
      <c r="F111" s="46" t="s">
        <v>246</v>
      </c>
      <c r="G111" s="49" t="s">
        <v>602</v>
      </c>
      <c r="H111" s="47" t="s">
        <v>603</v>
      </c>
      <c r="I111" s="47" t="s">
        <v>596</v>
      </c>
      <c r="J111" s="47" t="s">
        <v>604</v>
      </c>
      <c r="K111" s="47" t="s">
        <v>604</v>
      </c>
      <c r="L111" s="47" t="s">
        <v>596</v>
      </c>
      <c r="M111" s="47" t="s">
        <v>604</v>
      </c>
      <c r="N111" s="47" t="s">
        <v>598</v>
      </c>
      <c r="O111" s="47" t="s">
        <v>605</v>
      </c>
    </row>
    <row r="112" spans="1:15" ht="51" x14ac:dyDescent="0.2">
      <c r="A112" s="42" t="s">
        <v>459</v>
      </c>
      <c r="B112" s="24" t="s">
        <v>606</v>
      </c>
      <c r="C112" s="43" t="s">
        <v>607</v>
      </c>
      <c r="D112" s="44" t="s">
        <v>608</v>
      </c>
      <c r="E112" s="45" t="s">
        <v>170</v>
      </c>
      <c r="F112" s="46" t="s">
        <v>609</v>
      </c>
      <c r="G112" s="46" t="s">
        <v>571</v>
      </c>
      <c r="H112" s="47" t="s">
        <v>610</v>
      </c>
      <c r="I112" s="47" t="s">
        <v>571</v>
      </c>
      <c r="J112" s="47" t="s">
        <v>610</v>
      </c>
      <c r="K112" s="47" t="s">
        <v>610</v>
      </c>
      <c r="L112" s="47" t="s">
        <v>571</v>
      </c>
      <c r="M112" s="47" t="s">
        <v>610</v>
      </c>
      <c r="N112" s="48"/>
      <c r="O112" s="48"/>
    </row>
    <row r="113" spans="1:15" ht="51" x14ac:dyDescent="0.2">
      <c r="A113" s="42" t="s">
        <v>611</v>
      </c>
      <c r="B113" s="24" t="s">
        <v>612</v>
      </c>
      <c r="C113" s="43" t="s">
        <v>613</v>
      </c>
      <c r="D113" s="44" t="s">
        <v>614</v>
      </c>
      <c r="E113" s="45" t="s">
        <v>170</v>
      </c>
      <c r="F113" s="46" t="s">
        <v>615</v>
      </c>
      <c r="G113" s="46" t="s">
        <v>616</v>
      </c>
      <c r="H113" s="47" t="s">
        <v>617</v>
      </c>
      <c r="I113" s="47" t="s">
        <v>616</v>
      </c>
      <c r="J113" s="47" t="s">
        <v>617</v>
      </c>
      <c r="K113" s="47" t="s">
        <v>617</v>
      </c>
      <c r="L113" s="47" t="s">
        <v>616</v>
      </c>
      <c r="M113" s="47" t="s">
        <v>617</v>
      </c>
      <c r="N113" s="48"/>
      <c r="O113" s="48"/>
    </row>
    <row r="114" spans="1:15" ht="51" x14ac:dyDescent="0.2">
      <c r="A114" s="42" t="s">
        <v>618</v>
      </c>
      <c r="B114" s="24" t="s">
        <v>619</v>
      </c>
      <c r="C114" s="43" t="s">
        <v>620</v>
      </c>
      <c r="D114" s="44" t="s">
        <v>621</v>
      </c>
      <c r="E114" s="45" t="s">
        <v>170</v>
      </c>
      <c r="F114" s="46" t="s">
        <v>622</v>
      </c>
      <c r="G114" s="46" t="s">
        <v>623</v>
      </c>
      <c r="H114" s="47" t="s">
        <v>624</v>
      </c>
      <c r="I114" s="47" t="s">
        <v>625</v>
      </c>
      <c r="J114" s="47" t="s">
        <v>626</v>
      </c>
      <c r="K114" s="47" t="s">
        <v>626</v>
      </c>
      <c r="L114" s="47" t="s">
        <v>625</v>
      </c>
      <c r="M114" s="47" t="s">
        <v>626</v>
      </c>
      <c r="N114" s="47" t="s">
        <v>627</v>
      </c>
      <c r="O114" s="47" t="s">
        <v>628</v>
      </c>
    </row>
    <row r="115" spans="1:15" ht="51" x14ac:dyDescent="0.2">
      <c r="A115" s="42" t="s">
        <v>629</v>
      </c>
      <c r="B115" s="24" t="s">
        <v>630</v>
      </c>
      <c r="C115" s="43" t="s">
        <v>631</v>
      </c>
      <c r="D115" s="44" t="s">
        <v>632</v>
      </c>
      <c r="E115" s="45" t="s">
        <v>170</v>
      </c>
      <c r="F115" s="46" t="s">
        <v>633</v>
      </c>
      <c r="G115" s="46" t="s">
        <v>634</v>
      </c>
      <c r="H115" s="47" t="s">
        <v>635</v>
      </c>
      <c r="I115" s="47" t="s">
        <v>634</v>
      </c>
      <c r="J115" s="47" t="s">
        <v>635</v>
      </c>
      <c r="K115" s="47" t="s">
        <v>635</v>
      </c>
      <c r="L115" s="47" t="s">
        <v>634</v>
      </c>
      <c r="M115" s="47" t="s">
        <v>635</v>
      </c>
      <c r="N115" s="48"/>
      <c r="O115" s="48"/>
    </row>
    <row r="116" spans="1:15" ht="38.25" x14ac:dyDescent="0.2">
      <c r="A116" s="42" t="s">
        <v>465</v>
      </c>
      <c r="B116" s="24" t="s">
        <v>636</v>
      </c>
      <c r="C116" s="43" t="s">
        <v>637</v>
      </c>
      <c r="D116" s="44" t="s">
        <v>638</v>
      </c>
      <c r="E116" s="45" t="s">
        <v>170</v>
      </c>
      <c r="F116" s="46" t="s">
        <v>639</v>
      </c>
      <c r="G116" s="46" t="s">
        <v>640</v>
      </c>
      <c r="H116" s="47" t="s">
        <v>641</v>
      </c>
      <c r="I116" s="47" t="s">
        <v>640</v>
      </c>
      <c r="J116" s="47" t="s">
        <v>641</v>
      </c>
      <c r="K116" s="47" t="s">
        <v>641</v>
      </c>
      <c r="L116" s="47" t="s">
        <v>640</v>
      </c>
      <c r="M116" s="47" t="s">
        <v>641</v>
      </c>
      <c r="N116" s="48"/>
      <c r="O116" s="48"/>
    </row>
    <row r="117" spans="1:15" ht="76.5" x14ac:dyDescent="0.2">
      <c r="A117" s="42" t="s">
        <v>472</v>
      </c>
      <c r="B117" s="24" t="s">
        <v>642</v>
      </c>
      <c r="C117" s="43" t="s">
        <v>643</v>
      </c>
      <c r="D117" s="44" t="s">
        <v>644</v>
      </c>
      <c r="E117" s="45" t="s">
        <v>262</v>
      </c>
      <c r="F117" s="46" t="s">
        <v>645</v>
      </c>
      <c r="G117" s="46" t="s">
        <v>646</v>
      </c>
      <c r="H117" s="47" t="s">
        <v>647</v>
      </c>
      <c r="I117" s="47" t="s">
        <v>646</v>
      </c>
      <c r="J117" s="47" t="s">
        <v>647</v>
      </c>
      <c r="K117" s="47" t="s">
        <v>647</v>
      </c>
      <c r="L117" s="47" t="s">
        <v>646</v>
      </c>
      <c r="M117" s="47" t="s">
        <v>647</v>
      </c>
      <c r="N117" s="48"/>
      <c r="O117" s="47"/>
    </row>
    <row r="118" spans="1:15" ht="63.75" x14ac:dyDescent="0.2">
      <c r="A118" s="42" t="s">
        <v>478</v>
      </c>
      <c r="B118" s="24" t="s">
        <v>648</v>
      </c>
      <c r="C118" s="43" t="s">
        <v>649</v>
      </c>
      <c r="D118" s="44" t="s">
        <v>650</v>
      </c>
      <c r="E118" s="45" t="s">
        <v>262</v>
      </c>
      <c r="F118" s="46" t="s">
        <v>651</v>
      </c>
      <c r="G118" s="46" t="s">
        <v>652</v>
      </c>
      <c r="H118" s="47" t="s">
        <v>653</v>
      </c>
      <c r="I118" s="47" t="s">
        <v>652</v>
      </c>
      <c r="J118" s="47" t="s">
        <v>653</v>
      </c>
      <c r="K118" s="47" t="s">
        <v>654</v>
      </c>
      <c r="L118" s="47" t="s">
        <v>652</v>
      </c>
      <c r="M118" s="47" t="s">
        <v>654</v>
      </c>
      <c r="N118" s="48"/>
      <c r="O118" s="48"/>
    </row>
    <row r="119" spans="1:15" ht="63.75" x14ac:dyDescent="0.2">
      <c r="A119" s="42" t="s">
        <v>482</v>
      </c>
      <c r="B119" s="24" t="s">
        <v>655</v>
      </c>
      <c r="C119" s="43" t="s">
        <v>656</v>
      </c>
      <c r="D119" s="44" t="s">
        <v>657</v>
      </c>
      <c r="E119" s="45" t="s">
        <v>262</v>
      </c>
      <c r="F119" s="46" t="s">
        <v>658</v>
      </c>
      <c r="G119" s="46" t="s">
        <v>659</v>
      </c>
      <c r="H119" s="47" t="s">
        <v>660</v>
      </c>
      <c r="I119" s="47" t="s">
        <v>659</v>
      </c>
      <c r="J119" s="47" t="s">
        <v>660</v>
      </c>
      <c r="K119" s="47" t="s">
        <v>660</v>
      </c>
      <c r="L119" s="47" t="s">
        <v>659</v>
      </c>
      <c r="M119" s="47" t="s">
        <v>660</v>
      </c>
      <c r="N119" s="48"/>
      <c r="O119" s="48"/>
    </row>
    <row r="120" spans="1:15" ht="38.25" x14ac:dyDescent="0.2">
      <c r="A120" s="42" t="s">
        <v>486</v>
      </c>
      <c r="B120" s="24" t="s">
        <v>661</v>
      </c>
      <c r="C120" s="43" t="s">
        <v>662</v>
      </c>
      <c r="D120" s="44" t="s">
        <v>663</v>
      </c>
      <c r="E120" s="45" t="s">
        <v>468</v>
      </c>
      <c r="F120" s="46" t="s">
        <v>664</v>
      </c>
      <c r="G120" s="46" t="s">
        <v>665</v>
      </c>
      <c r="H120" s="47" t="s">
        <v>666</v>
      </c>
      <c r="I120" s="47" t="s">
        <v>665</v>
      </c>
      <c r="J120" s="47" t="s">
        <v>666</v>
      </c>
      <c r="K120" s="47" t="s">
        <v>666</v>
      </c>
      <c r="L120" s="47" t="s">
        <v>665</v>
      </c>
      <c r="M120" s="47" t="s">
        <v>666</v>
      </c>
      <c r="N120" s="48"/>
      <c r="O120" s="48"/>
    </row>
    <row r="121" spans="1:15" ht="51" x14ac:dyDescent="0.2">
      <c r="A121" s="42" t="s">
        <v>490</v>
      </c>
      <c r="B121" s="24" t="s">
        <v>667</v>
      </c>
      <c r="C121" s="43" t="s">
        <v>473</v>
      </c>
      <c r="D121" s="44" t="s">
        <v>474</v>
      </c>
      <c r="E121" s="45" t="s">
        <v>70</v>
      </c>
      <c r="F121" s="46" t="s">
        <v>475</v>
      </c>
      <c r="G121" s="46" t="s">
        <v>668</v>
      </c>
      <c r="H121" s="47" t="s">
        <v>669</v>
      </c>
      <c r="I121" s="47" t="s">
        <v>668</v>
      </c>
      <c r="J121" s="47" t="s">
        <v>669</v>
      </c>
      <c r="K121" s="47" t="s">
        <v>669</v>
      </c>
      <c r="L121" s="47" t="s">
        <v>668</v>
      </c>
      <c r="M121" s="47" t="s">
        <v>669</v>
      </c>
      <c r="N121" s="48"/>
      <c r="O121" s="48"/>
    </row>
    <row r="122" spans="1:15" ht="51" x14ac:dyDescent="0.2">
      <c r="A122" s="42" t="s">
        <v>494</v>
      </c>
      <c r="B122" s="24" t="s">
        <v>670</v>
      </c>
      <c r="C122" s="43" t="s">
        <v>487</v>
      </c>
      <c r="D122" s="44" t="s">
        <v>488</v>
      </c>
      <c r="E122" s="45" t="s">
        <v>201</v>
      </c>
      <c r="F122" s="46" t="s">
        <v>489</v>
      </c>
      <c r="G122" s="49" t="s">
        <v>50</v>
      </c>
      <c r="H122" s="47" t="s">
        <v>671</v>
      </c>
      <c r="I122" s="47" t="s">
        <v>50</v>
      </c>
      <c r="J122" s="47" t="s">
        <v>671</v>
      </c>
      <c r="K122" s="47" t="s">
        <v>671</v>
      </c>
      <c r="L122" s="47" t="s">
        <v>50</v>
      </c>
      <c r="M122" s="47" t="s">
        <v>671</v>
      </c>
      <c r="N122" s="48"/>
      <c r="O122" s="48"/>
    </row>
    <row r="123" spans="1:15" ht="51" x14ac:dyDescent="0.2">
      <c r="A123" s="42" t="s">
        <v>500</v>
      </c>
      <c r="B123" s="24" t="s">
        <v>672</v>
      </c>
      <c r="C123" s="43" t="s">
        <v>673</v>
      </c>
      <c r="D123" s="44" t="s">
        <v>474</v>
      </c>
      <c r="E123" s="45" t="s">
        <v>70</v>
      </c>
      <c r="F123" s="46" t="s">
        <v>475</v>
      </c>
      <c r="G123" s="46" t="s">
        <v>674</v>
      </c>
      <c r="H123" s="47" t="s">
        <v>675</v>
      </c>
      <c r="I123" s="47" t="s">
        <v>674</v>
      </c>
      <c r="J123" s="47" t="s">
        <v>675</v>
      </c>
      <c r="K123" s="47" t="s">
        <v>675</v>
      </c>
      <c r="L123" s="47" t="s">
        <v>674</v>
      </c>
      <c r="M123" s="47" t="s">
        <v>675</v>
      </c>
      <c r="N123" s="48"/>
      <c r="O123" s="48"/>
    </row>
    <row r="124" spans="1:15" ht="51" x14ac:dyDescent="0.2">
      <c r="A124" s="42" t="s">
        <v>504</v>
      </c>
      <c r="B124" s="24" t="s">
        <v>676</v>
      </c>
      <c r="C124" s="43" t="s">
        <v>677</v>
      </c>
      <c r="D124" s="44" t="s">
        <v>474</v>
      </c>
      <c r="E124" s="45" t="s">
        <v>70</v>
      </c>
      <c r="F124" s="46" t="s">
        <v>475</v>
      </c>
      <c r="G124" s="46" t="s">
        <v>678</v>
      </c>
      <c r="H124" s="47" t="s">
        <v>679</v>
      </c>
      <c r="I124" s="47" t="s">
        <v>678</v>
      </c>
      <c r="J124" s="47" t="s">
        <v>679</v>
      </c>
      <c r="K124" s="47" t="s">
        <v>679</v>
      </c>
      <c r="L124" s="47" t="s">
        <v>678</v>
      </c>
      <c r="M124" s="47" t="s">
        <v>679</v>
      </c>
      <c r="N124" s="48"/>
      <c r="O124" s="47"/>
    </row>
    <row r="125" spans="1:15" ht="51" x14ac:dyDescent="0.2">
      <c r="A125" s="42" t="s">
        <v>651</v>
      </c>
      <c r="B125" s="24" t="s">
        <v>680</v>
      </c>
      <c r="C125" s="43" t="s">
        <v>681</v>
      </c>
      <c r="D125" s="44" t="s">
        <v>474</v>
      </c>
      <c r="E125" s="45" t="s">
        <v>70</v>
      </c>
      <c r="F125" s="46" t="s">
        <v>475</v>
      </c>
      <c r="G125" s="49" t="s">
        <v>682</v>
      </c>
      <c r="H125" s="47" t="s">
        <v>683</v>
      </c>
      <c r="I125" s="47" t="s">
        <v>682</v>
      </c>
      <c r="J125" s="47" t="s">
        <v>683</v>
      </c>
      <c r="K125" s="47" t="s">
        <v>683</v>
      </c>
      <c r="L125" s="47" t="s">
        <v>682</v>
      </c>
      <c r="M125" s="47" t="s">
        <v>683</v>
      </c>
      <c r="N125" s="48"/>
      <c r="O125" s="48"/>
    </row>
    <row r="126" spans="1:15" ht="51" x14ac:dyDescent="0.2">
      <c r="A126" s="50" t="s">
        <v>514</v>
      </c>
      <c r="B126" s="51" t="s">
        <v>684</v>
      </c>
      <c r="C126" s="52" t="s">
        <v>501</v>
      </c>
      <c r="D126" s="53" t="s">
        <v>502</v>
      </c>
      <c r="E126" s="54" t="s">
        <v>201</v>
      </c>
      <c r="F126" s="55" t="s">
        <v>503</v>
      </c>
      <c r="G126" s="58" t="s">
        <v>50</v>
      </c>
      <c r="H126" s="56" t="s">
        <v>685</v>
      </c>
      <c r="I126" s="56" t="s">
        <v>50</v>
      </c>
      <c r="J126" s="56" t="s">
        <v>685</v>
      </c>
      <c r="K126" s="56" t="s">
        <v>685</v>
      </c>
      <c r="L126" s="56" t="s">
        <v>50</v>
      </c>
      <c r="M126" s="56" t="s">
        <v>685</v>
      </c>
      <c r="N126" s="57"/>
      <c r="O126" s="57"/>
    </row>
    <row r="127" spans="1:15" ht="12.75" x14ac:dyDescent="0.2">
      <c r="A127" s="85" t="s">
        <v>686</v>
      </c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</row>
    <row r="128" spans="1:15" ht="38.25" x14ac:dyDescent="0.2">
      <c r="A128" s="42" t="s">
        <v>521</v>
      </c>
      <c r="B128" s="24" t="s">
        <v>687</v>
      </c>
      <c r="C128" s="43" t="s">
        <v>688</v>
      </c>
      <c r="D128" s="44" t="s">
        <v>689</v>
      </c>
      <c r="E128" s="45" t="s">
        <v>59</v>
      </c>
      <c r="F128" s="46" t="s">
        <v>690</v>
      </c>
      <c r="G128" s="46" t="s">
        <v>691</v>
      </c>
      <c r="H128" s="47" t="s">
        <v>692</v>
      </c>
      <c r="I128" s="47" t="s">
        <v>691</v>
      </c>
      <c r="J128" s="47" t="s">
        <v>692</v>
      </c>
      <c r="K128" s="47" t="s">
        <v>692</v>
      </c>
      <c r="L128" s="47" t="s">
        <v>691</v>
      </c>
      <c r="M128" s="47" t="s">
        <v>692</v>
      </c>
      <c r="N128" s="48"/>
      <c r="O128" s="47"/>
    </row>
    <row r="129" spans="1:15" ht="51" x14ac:dyDescent="0.2">
      <c r="A129" s="42" t="s">
        <v>530</v>
      </c>
      <c r="B129" s="24" t="s">
        <v>693</v>
      </c>
      <c r="C129" s="43" t="s">
        <v>591</v>
      </c>
      <c r="D129" s="44" t="s">
        <v>592</v>
      </c>
      <c r="E129" s="45" t="s">
        <v>70</v>
      </c>
      <c r="F129" s="46" t="s">
        <v>593</v>
      </c>
      <c r="G129" s="46" t="s">
        <v>694</v>
      </c>
      <c r="H129" s="47" t="s">
        <v>695</v>
      </c>
      <c r="I129" s="47" t="s">
        <v>694</v>
      </c>
      <c r="J129" s="47" t="s">
        <v>695</v>
      </c>
      <c r="K129" s="47" t="s">
        <v>695</v>
      </c>
      <c r="L129" s="47" t="s">
        <v>694</v>
      </c>
      <c r="M129" s="47" t="s">
        <v>695</v>
      </c>
      <c r="N129" s="48"/>
      <c r="O129" s="48"/>
    </row>
    <row r="130" spans="1:15" ht="51" x14ac:dyDescent="0.2">
      <c r="A130" s="42" t="s">
        <v>696</v>
      </c>
      <c r="B130" s="24" t="s">
        <v>697</v>
      </c>
      <c r="C130" s="43" t="s">
        <v>601</v>
      </c>
      <c r="D130" s="44" t="s">
        <v>245</v>
      </c>
      <c r="E130" s="45" t="s">
        <v>70</v>
      </c>
      <c r="F130" s="46" t="s">
        <v>246</v>
      </c>
      <c r="G130" s="46" t="s">
        <v>698</v>
      </c>
      <c r="H130" s="47" t="s">
        <v>699</v>
      </c>
      <c r="I130" s="47" t="s">
        <v>698</v>
      </c>
      <c r="J130" s="47" t="s">
        <v>699</v>
      </c>
      <c r="K130" s="47" t="s">
        <v>699</v>
      </c>
      <c r="L130" s="47" t="s">
        <v>698</v>
      </c>
      <c r="M130" s="47" t="s">
        <v>699</v>
      </c>
      <c r="N130" s="48"/>
      <c r="O130" s="48"/>
    </row>
    <row r="131" spans="1:15" ht="51" x14ac:dyDescent="0.2">
      <c r="A131" s="42" t="s">
        <v>700</v>
      </c>
      <c r="B131" s="24" t="s">
        <v>701</v>
      </c>
      <c r="C131" s="43" t="s">
        <v>702</v>
      </c>
      <c r="D131" s="44" t="s">
        <v>703</v>
      </c>
      <c r="E131" s="45" t="s">
        <v>170</v>
      </c>
      <c r="F131" s="46" t="s">
        <v>704</v>
      </c>
      <c r="G131" s="46" t="s">
        <v>705</v>
      </c>
      <c r="H131" s="47" t="s">
        <v>706</v>
      </c>
      <c r="I131" s="47" t="s">
        <v>705</v>
      </c>
      <c r="J131" s="47" t="s">
        <v>706</v>
      </c>
      <c r="K131" s="47" t="s">
        <v>706</v>
      </c>
      <c r="L131" s="47" t="s">
        <v>705</v>
      </c>
      <c r="M131" s="47" t="s">
        <v>706</v>
      </c>
      <c r="N131" s="48"/>
      <c r="O131" s="48"/>
    </row>
    <row r="132" spans="1:15" ht="51" x14ac:dyDescent="0.2">
      <c r="A132" s="42" t="s">
        <v>538</v>
      </c>
      <c r="B132" s="24" t="s">
        <v>707</v>
      </c>
      <c r="C132" s="43" t="s">
        <v>708</v>
      </c>
      <c r="D132" s="44" t="s">
        <v>709</v>
      </c>
      <c r="E132" s="45" t="s">
        <v>170</v>
      </c>
      <c r="F132" s="46" t="s">
        <v>710</v>
      </c>
      <c r="G132" s="46" t="s">
        <v>711</v>
      </c>
      <c r="H132" s="47" t="s">
        <v>712</v>
      </c>
      <c r="I132" s="47" t="s">
        <v>711</v>
      </c>
      <c r="J132" s="47" t="s">
        <v>712</v>
      </c>
      <c r="K132" s="47" t="s">
        <v>713</v>
      </c>
      <c r="L132" s="47" t="s">
        <v>711</v>
      </c>
      <c r="M132" s="47" t="s">
        <v>713</v>
      </c>
      <c r="N132" s="48"/>
      <c r="O132" s="48"/>
    </row>
    <row r="133" spans="1:15" ht="38.25" x14ac:dyDescent="0.2">
      <c r="A133" s="42" t="s">
        <v>544</v>
      </c>
      <c r="B133" s="24" t="s">
        <v>714</v>
      </c>
      <c r="C133" s="43" t="s">
        <v>150</v>
      </c>
      <c r="D133" s="44" t="s">
        <v>151</v>
      </c>
      <c r="E133" s="45" t="s">
        <v>152</v>
      </c>
      <c r="F133" s="46" t="s">
        <v>153</v>
      </c>
      <c r="G133" s="46" t="s">
        <v>715</v>
      </c>
      <c r="H133" s="47" t="s">
        <v>716</v>
      </c>
      <c r="I133" s="47" t="s">
        <v>717</v>
      </c>
      <c r="J133" s="47" t="s">
        <v>718</v>
      </c>
      <c r="K133" s="47" t="s">
        <v>718</v>
      </c>
      <c r="L133" s="47" t="s">
        <v>717</v>
      </c>
      <c r="M133" s="47" t="s">
        <v>718</v>
      </c>
      <c r="N133" s="47" t="s">
        <v>719</v>
      </c>
      <c r="O133" s="47" t="s">
        <v>537</v>
      </c>
    </row>
    <row r="134" spans="1:15" ht="51" x14ac:dyDescent="0.2">
      <c r="A134" s="42" t="s">
        <v>547</v>
      </c>
      <c r="B134" s="24" t="s">
        <v>720</v>
      </c>
      <c r="C134" s="43" t="s">
        <v>539</v>
      </c>
      <c r="D134" s="44" t="s">
        <v>540</v>
      </c>
      <c r="E134" s="45" t="s">
        <v>423</v>
      </c>
      <c r="F134" s="46" t="s">
        <v>541</v>
      </c>
      <c r="G134" s="46" t="s">
        <v>721</v>
      </c>
      <c r="H134" s="47" t="s">
        <v>722</v>
      </c>
      <c r="I134" s="47" t="s">
        <v>721</v>
      </c>
      <c r="J134" s="47" t="s">
        <v>722</v>
      </c>
      <c r="K134" s="47" t="s">
        <v>722</v>
      </c>
      <c r="L134" s="47" t="s">
        <v>721</v>
      </c>
      <c r="M134" s="47" t="s">
        <v>722</v>
      </c>
      <c r="N134" s="48"/>
      <c r="O134" s="47"/>
    </row>
    <row r="135" spans="1:15" ht="51" x14ac:dyDescent="0.2">
      <c r="A135" s="42" t="s">
        <v>550</v>
      </c>
      <c r="B135" s="24" t="s">
        <v>723</v>
      </c>
      <c r="C135" s="43" t="s">
        <v>184</v>
      </c>
      <c r="D135" s="44" t="s">
        <v>185</v>
      </c>
      <c r="E135" s="45" t="s">
        <v>170</v>
      </c>
      <c r="F135" s="46" t="s">
        <v>186</v>
      </c>
      <c r="G135" s="46" t="s">
        <v>724</v>
      </c>
      <c r="H135" s="47" t="s">
        <v>725</v>
      </c>
      <c r="I135" s="47" t="s">
        <v>724</v>
      </c>
      <c r="J135" s="47" t="s">
        <v>725</v>
      </c>
      <c r="K135" s="47" t="s">
        <v>725</v>
      </c>
      <c r="L135" s="47" t="s">
        <v>724</v>
      </c>
      <c r="M135" s="47" t="s">
        <v>725</v>
      </c>
      <c r="N135" s="48"/>
      <c r="O135" s="48"/>
    </row>
    <row r="136" spans="1:15" ht="51" x14ac:dyDescent="0.2">
      <c r="A136" s="50" t="s">
        <v>556</v>
      </c>
      <c r="B136" s="51" t="s">
        <v>726</v>
      </c>
      <c r="C136" s="52" t="s">
        <v>192</v>
      </c>
      <c r="D136" s="53" t="s">
        <v>193</v>
      </c>
      <c r="E136" s="54" t="s">
        <v>170</v>
      </c>
      <c r="F136" s="55" t="s">
        <v>194</v>
      </c>
      <c r="G136" s="55" t="s">
        <v>727</v>
      </c>
      <c r="H136" s="56" t="s">
        <v>728</v>
      </c>
      <c r="I136" s="56" t="s">
        <v>727</v>
      </c>
      <c r="J136" s="56" t="s">
        <v>728</v>
      </c>
      <c r="K136" s="56" t="s">
        <v>728</v>
      </c>
      <c r="L136" s="56" t="s">
        <v>727</v>
      </c>
      <c r="M136" s="56" t="s">
        <v>728</v>
      </c>
      <c r="N136" s="57"/>
      <c r="O136" s="57"/>
    </row>
    <row r="137" spans="1:15" ht="12.75" x14ac:dyDescent="0.2">
      <c r="A137" s="85" t="s">
        <v>729</v>
      </c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</row>
    <row r="138" spans="1:15" ht="76.5" x14ac:dyDescent="0.2">
      <c r="A138" s="42" t="s">
        <v>561</v>
      </c>
      <c r="B138" s="24" t="s">
        <v>730</v>
      </c>
      <c r="C138" s="43" t="s">
        <v>731</v>
      </c>
      <c r="D138" s="44" t="s">
        <v>732</v>
      </c>
      <c r="E138" s="45" t="s">
        <v>733</v>
      </c>
      <c r="F138" s="46" t="s">
        <v>734</v>
      </c>
      <c r="G138" s="46" t="s">
        <v>240</v>
      </c>
      <c r="H138" s="47" t="s">
        <v>735</v>
      </c>
      <c r="I138" s="47" t="s">
        <v>240</v>
      </c>
      <c r="J138" s="47" t="s">
        <v>735</v>
      </c>
      <c r="K138" s="47" t="s">
        <v>735</v>
      </c>
      <c r="L138" s="47" t="s">
        <v>240</v>
      </c>
      <c r="M138" s="47" t="s">
        <v>735</v>
      </c>
      <c r="N138" s="48"/>
      <c r="O138" s="48"/>
    </row>
    <row r="139" spans="1:15" ht="51" x14ac:dyDescent="0.2">
      <c r="A139" s="42" t="s">
        <v>736</v>
      </c>
      <c r="B139" s="24" t="s">
        <v>737</v>
      </c>
      <c r="C139" s="43" t="s">
        <v>738</v>
      </c>
      <c r="D139" s="44" t="s">
        <v>739</v>
      </c>
      <c r="E139" s="45" t="s">
        <v>733</v>
      </c>
      <c r="F139" s="46" t="s">
        <v>740</v>
      </c>
      <c r="G139" s="46" t="s">
        <v>240</v>
      </c>
      <c r="H139" s="47" t="s">
        <v>741</v>
      </c>
      <c r="I139" s="47" t="s">
        <v>240</v>
      </c>
      <c r="J139" s="47" t="s">
        <v>741</v>
      </c>
      <c r="K139" s="47" t="s">
        <v>741</v>
      </c>
      <c r="L139" s="47" t="s">
        <v>240</v>
      </c>
      <c r="M139" s="47" t="s">
        <v>741</v>
      </c>
      <c r="N139" s="48"/>
      <c r="O139" s="48"/>
    </row>
    <row r="140" spans="1:15" ht="89.25" x14ac:dyDescent="0.2">
      <c r="A140" s="50" t="s">
        <v>742</v>
      </c>
      <c r="B140" s="51" t="s">
        <v>743</v>
      </c>
      <c r="C140" s="52" t="s">
        <v>744</v>
      </c>
      <c r="D140" s="53" t="s">
        <v>745</v>
      </c>
      <c r="E140" s="54" t="s">
        <v>201</v>
      </c>
      <c r="F140" s="55" t="s">
        <v>746</v>
      </c>
      <c r="G140" s="55" t="s">
        <v>747</v>
      </c>
      <c r="H140" s="56" t="s">
        <v>748</v>
      </c>
      <c r="I140" s="56" t="s">
        <v>747</v>
      </c>
      <c r="J140" s="56" t="s">
        <v>748</v>
      </c>
      <c r="K140" s="56" t="s">
        <v>748</v>
      </c>
      <c r="L140" s="56" t="s">
        <v>747</v>
      </c>
      <c r="M140" s="56" t="s">
        <v>748</v>
      </c>
      <c r="N140" s="57"/>
      <c r="O140" s="57"/>
    </row>
    <row r="141" spans="1:15" ht="12.75" x14ac:dyDescent="0.2">
      <c r="A141" s="85" t="s">
        <v>749</v>
      </c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</row>
    <row r="142" spans="1:15" ht="38.25" x14ac:dyDescent="0.2">
      <c r="A142" s="42" t="s">
        <v>750</v>
      </c>
      <c r="B142" s="24" t="s">
        <v>751</v>
      </c>
      <c r="C142" s="43" t="s">
        <v>752</v>
      </c>
      <c r="D142" s="44" t="s">
        <v>753</v>
      </c>
      <c r="E142" s="45" t="s">
        <v>754</v>
      </c>
      <c r="F142" s="46" t="s">
        <v>755</v>
      </c>
      <c r="G142" s="46" t="s">
        <v>756</v>
      </c>
      <c r="H142" s="47" t="s">
        <v>757</v>
      </c>
      <c r="I142" s="47" t="s">
        <v>756</v>
      </c>
      <c r="J142" s="47" t="s">
        <v>757</v>
      </c>
      <c r="K142" s="47" t="s">
        <v>757</v>
      </c>
      <c r="L142" s="47" t="s">
        <v>756</v>
      </c>
      <c r="M142" s="47" t="s">
        <v>757</v>
      </c>
      <c r="N142" s="48"/>
      <c r="O142" s="48"/>
    </row>
    <row r="143" spans="1:15" ht="76.5" x14ac:dyDescent="0.2">
      <c r="A143" s="42" t="s">
        <v>758</v>
      </c>
      <c r="B143" s="24" t="s">
        <v>759</v>
      </c>
      <c r="C143" s="43" t="s">
        <v>760</v>
      </c>
      <c r="D143" s="44" t="s">
        <v>761</v>
      </c>
      <c r="E143" s="45" t="s">
        <v>262</v>
      </c>
      <c r="F143" s="46" t="s">
        <v>762</v>
      </c>
      <c r="G143" s="46" t="s">
        <v>763</v>
      </c>
      <c r="H143" s="47" t="s">
        <v>764</v>
      </c>
      <c r="I143" s="47" t="s">
        <v>763</v>
      </c>
      <c r="J143" s="47" t="s">
        <v>764</v>
      </c>
      <c r="K143" s="47" t="s">
        <v>764</v>
      </c>
      <c r="L143" s="47" t="s">
        <v>763</v>
      </c>
      <c r="M143" s="47" t="s">
        <v>764</v>
      </c>
      <c r="N143" s="48"/>
      <c r="O143" s="48"/>
    </row>
    <row r="144" spans="1:15" ht="38.25" x14ac:dyDescent="0.2">
      <c r="A144" s="42" t="s">
        <v>765</v>
      </c>
      <c r="B144" s="24" t="s">
        <v>766</v>
      </c>
      <c r="C144" s="43" t="s">
        <v>767</v>
      </c>
      <c r="D144" s="44" t="s">
        <v>768</v>
      </c>
      <c r="E144" s="45" t="s">
        <v>70</v>
      </c>
      <c r="F144" s="46" t="s">
        <v>769</v>
      </c>
      <c r="G144" s="49" t="s">
        <v>770</v>
      </c>
      <c r="H144" s="47" t="s">
        <v>771</v>
      </c>
      <c r="I144" s="47" t="s">
        <v>772</v>
      </c>
      <c r="J144" s="47" t="s">
        <v>773</v>
      </c>
      <c r="K144" s="47" t="s">
        <v>773</v>
      </c>
      <c r="L144" s="47" t="s">
        <v>772</v>
      </c>
      <c r="M144" s="47" t="s">
        <v>773</v>
      </c>
      <c r="N144" s="47" t="s">
        <v>774</v>
      </c>
      <c r="O144" s="47" t="s">
        <v>775</v>
      </c>
    </row>
    <row r="145" spans="1:15" ht="51" x14ac:dyDescent="0.2">
      <c r="A145" s="42" t="s">
        <v>567</v>
      </c>
      <c r="B145" s="24" t="s">
        <v>776</v>
      </c>
      <c r="C145" s="43" t="s">
        <v>777</v>
      </c>
      <c r="D145" s="44" t="s">
        <v>778</v>
      </c>
      <c r="E145" s="45" t="s">
        <v>70</v>
      </c>
      <c r="F145" s="46" t="s">
        <v>779</v>
      </c>
      <c r="G145" s="46" t="s">
        <v>780</v>
      </c>
      <c r="H145" s="47" t="s">
        <v>781</v>
      </c>
      <c r="I145" s="47" t="s">
        <v>782</v>
      </c>
      <c r="J145" s="47" t="s">
        <v>783</v>
      </c>
      <c r="K145" s="47" t="s">
        <v>784</v>
      </c>
      <c r="L145" s="47" t="s">
        <v>782</v>
      </c>
      <c r="M145" s="47" t="s">
        <v>784</v>
      </c>
      <c r="N145" s="47" t="s">
        <v>785</v>
      </c>
      <c r="O145" s="47" t="s">
        <v>786</v>
      </c>
    </row>
    <row r="146" spans="1:15" ht="51" x14ac:dyDescent="0.2">
      <c r="A146" s="42" t="s">
        <v>574</v>
      </c>
      <c r="B146" s="24" t="s">
        <v>787</v>
      </c>
      <c r="C146" s="43" t="s">
        <v>788</v>
      </c>
      <c r="D146" s="44" t="s">
        <v>789</v>
      </c>
      <c r="E146" s="45" t="s">
        <v>70</v>
      </c>
      <c r="F146" s="46" t="s">
        <v>790</v>
      </c>
      <c r="G146" s="46" t="s">
        <v>791</v>
      </c>
      <c r="H146" s="47" t="s">
        <v>792</v>
      </c>
      <c r="I146" s="47" t="s">
        <v>793</v>
      </c>
      <c r="J146" s="47" t="s">
        <v>794</v>
      </c>
      <c r="K146" s="47" t="s">
        <v>794</v>
      </c>
      <c r="L146" s="47" t="s">
        <v>793</v>
      </c>
      <c r="M146" s="47" t="s">
        <v>794</v>
      </c>
      <c r="N146" s="47" t="s">
        <v>795</v>
      </c>
      <c r="O146" s="47" t="s">
        <v>796</v>
      </c>
    </row>
    <row r="147" spans="1:15" ht="63.75" x14ac:dyDescent="0.2">
      <c r="A147" s="42" t="s">
        <v>580</v>
      </c>
      <c r="B147" s="24" t="s">
        <v>797</v>
      </c>
      <c r="C147" s="43" t="s">
        <v>798</v>
      </c>
      <c r="D147" s="44" t="s">
        <v>799</v>
      </c>
      <c r="E147" s="45" t="s">
        <v>339</v>
      </c>
      <c r="F147" s="46" t="s">
        <v>800</v>
      </c>
      <c r="G147" s="46" t="s">
        <v>801</v>
      </c>
      <c r="H147" s="47" t="s">
        <v>802</v>
      </c>
      <c r="I147" s="47" t="s">
        <v>803</v>
      </c>
      <c r="J147" s="47" t="s">
        <v>804</v>
      </c>
      <c r="K147" s="47" t="s">
        <v>804</v>
      </c>
      <c r="L147" s="47" t="s">
        <v>803</v>
      </c>
      <c r="M147" s="47" t="s">
        <v>804</v>
      </c>
      <c r="N147" s="47" t="s">
        <v>805</v>
      </c>
      <c r="O147" s="47" t="s">
        <v>806</v>
      </c>
    </row>
    <row r="148" spans="1:15" ht="63.75" x14ac:dyDescent="0.2">
      <c r="A148" s="42" t="s">
        <v>590</v>
      </c>
      <c r="B148" s="24" t="s">
        <v>807</v>
      </c>
      <c r="C148" s="43" t="s">
        <v>808</v>
      </c>
      <c r="D148" s="44" t="s">
        <v>809</v>
      </c>
      <c r="E148" s="45" t="s">
        <v>339</v>
      </c>
      <c r="F148" s="46" t="s">
        <v>810</v>
      </c>
      <c r="G148" s="46" t="s">
        <v>811</v>
      </c>
      <c r="H148" s="47" t="s">
        <v>812</v>
      </c>
      <c r="I148" s="47" t="s">
        <v>803</v>
      </c>
      <c r="J148" s="47" t="s">
        <v>813</v>
      </c>
      <c r="K148" s="47" t="s">
        <v>814</v>
      </c>
      <c r="L148" s="47" t="s">
        <v>803</v>
      </c>
      <c r="M148" s="47" t="s">
        <v>814</v>
      </c>
      <c r="N148" s="47" t="s">
        <v>815</v>
      </c>
      <c r="O148" s="47" t="s">
        <v>816</v>
      </c>
    </row>
    <row r="149" spans="1:15" ht="51" x14ac:dyDescent="0.2">
      <c r="A149" s="42" t="s">
        <v>600</v>
      </c>
      <c r="B149" s="24" t="s">
        <v>817</v>
      </c>
      <c r="C149" s="43" t="s">
        <v>818</v>
      </c>
      <c r="D149" s="44" t="s">
        <v>819</v>
      </c>
      <c r="E149" s="45" t="s">
        <v>170</v>
      </c>
      <c r="F149" s="46" t="s">
        <v>820</v>
      </c>
      <c r="G149" s="46" t="s">
        <v>821</v>
      </c>
      <c r="H149" s="47" t="s">
        <v>822</v>
      </c>
      <c r="I149" s="47" t="s">
        <v>821</v>
      </c>
      <c r="J149" s="47" t="s">
        <v>822</v>
      </c>
      <c r="K149" s="47" t="s">
        <v>822</v>
      </c>
      <c r="L149" s="47" t="s">
        <v>821</v>
      </c>
      <c r="M149" s="47" t="s">
        <v>822</v>
      </c>
      <c r="N149" s="48"/>
      <c r="O149" s="48"/>
    </row>
    <row r="150" spans="1:15" ht="12.75" x14ac:dyDescent="0.2">
      <c r="A150" s="89" t="s">
        <v>823</v>
      </c>
      <c r="B150" s="90"/>
      <c r="C150" s="91"/>
      <c r="D150" s="92"/>
      <c r="E150" s="49"/>
      <c r="F150" s="49"/>
      <c r="G150" s="49"/>
      <c r="H150" s="101">
        <v>238720.79</v>
      </c>
      <c r="I150" s="102"/>
      <c r="J150" s="101">
        <v>182881.07</v>
      </c>
      <c r="K150" s="101">
        <v>182881.07</v>
      </c>
      <c r="L150" s="103"/>
      <c r="M150" s="101">
        <v>182881.07</v>
      </c>
      <c r="N150" s="103"/>
      <c r="O150" s="101">
        <v>55839.72</v>
      </c>
    </row>
    <row r="151" spans="1:15" ht="12.75" outlineLevel="1" x14ac:dyDescent="0.2">
      <c r="A151" s="93" t="s">
        <v>824</v>
      </c>
      <c r="B151" s="90"/>
      <c r="C151" s="91"/>
      <c r="D151" s="92"/>
      <c r="E151" s="49"/>
      <c r="F151" s="49"/>
      <c r="G151" s="49"/>
      <c r="H151" s="101">
        <v>198041.63</v>
      </c>
      <c r="I151" s="102"/>
      <c r="J151" s="101">
        <v>162103.07999999999</v>
      </c>
      <c r="K151" s="101">
        <v>162103.07999999999</v>
      </c>
      <c r="L151" s="103"/>
      <c r="M151" s="101">
        <v>162103.07999999999</v>
      </c>
      <c r="N151" s="103"/>
      <c r="O151" s="101">
        <v>35938.550000000003</v>
      </c>
    </row>
    <row r="152" spans="1:15" ht="12.75" outlineLevel="1" x14ac:dyDescent="0.2">
      <c r="A152" s="93" t="s">
        <v>825</v>
      </c>
      <c r="B152" s="90"/>
      <c r="C152" s="91"/>
      <c r="D152" s="92"/>
      <c r="E152" s="49"/>
      <c r="F152" s="49"/>
      <c r="G152" s="49"/>
      <c r="H152" s="101">
        <v>22147.09</v>
      </c>
      <c r="I152" s="102"/>
      <c r="J152" s="101">
        <v>12125.18</v>
      </c>
      <c r="K152" s="101">
        <v>12125.18</v>
      </c>
      <c r="L152" s="103"/>
      <c r="M152" s="101">
        <v>12125.18</v>
      </c>
      <c r="N152" s="103"/>
      <c r="O152" s="101">
        <v>10021.91</v>
      </c>
    </row>
    <row r="153" spans="1:15" ht="12.75" outlineLevel="1" x14ac:dyDescent="0.2">
      <c r="A153" s="93" t="s">
        <v>826</v>
      </c>
      <c r="B153" s="90"/>
      <c r="C153" s="91"/>
      <c r="D153" s="92"/>
      <c r="E153" s="49"/>
      <c r="F153" s="49"/>
      <c r="G153" s="49"/>
      <c r="H153" s="101">
        <v>20220.54</v>
      </c>
      <c r="I153" s="102"/>
      <c r="J153" s="101">
        <v>9911.25</v>
      </c>
      <c r="K153" s="101">
        <v>9911.25</v>
      </c>
      <c r="L153" s="103"/>
      <c r="M153" s="101">
        <v>9911.25</v>
      </c>
      <c r="N153" s="103"/>
      <c r="O153" s="101">
        <v>10309.290000000001</v>
      </c>
    </row>
    <row r="154" spans="1:15" ht="12.75" x14ac:dyDescent="0.2">
      <c r="A154" s="89" t="s">
        <v>827</v>
      </c>
      <c r="B154" s="90"/>
      <c r="C154" s="91"/>
      <c r="D154" s="92"/>
      <c r="E154" s="49"/>
      <c r="F154" s="49"/>
      <c r="G154" s="49"/>
      <c r="H154" s="101">
        <v>19962.189999999999</v>
      </c>
      <c r="I154" s="102"/>
      <c r="J154" s="101">
        <v>10397.32</v>
      </c>
      <c r="K154" s="101">
        <v>10397.32</v>
      </c>
      <c r="L154" s="103"/>
      <c r="M154" s="101">
        <v>10397.32</v>
      </c>
      <c r="N154" s="103"/>
      <c r="O154" s="101">
        <v>9564.8700000000008</v>
      </c>
    </row>
    <row r="155" spans="1:15" ht="12.75" x14ac:dyDescent="0.2">
      <c r="A155" s="89" t="s">
        <v>828</v>
      </c>
      <c r="B155" s="90"/>
      <c r="C155" s="91"/>
      <c r="D155" s="92"/>
      <c r="E155" s="49"/>
      <c r="F155" s="49"/>
      <c r="G155" s="49"/>
      <c r="H155" s="101">
        <v>9544.66</v>
      </c>
      <c r="I155" s="102"/>
      <c r="J155" s="101">
        <v>5258.73</v>
      </c>
      <c r="K155" s="101">
        <v>5258.73</v>
      </c>
      <c r="L155" s="103"/>
      <c r="M155" s="101">
        <v>5258.73</v>
      </c>
      <c r="N155" s="103"/>
      <c r="O155" s="101">
        <v>4285.93</v>
      </c>
    </row>
    <row r="156" spans="1:15" ht="12.75" x14ac:dyDescent="0.2">
      <c r="A156" s="89" t="s">
        <v>829</v>
      </c>
      <c r="B156" s="90"/>
      <c r="C156" s="91"/>
      <c r="D156" s="92"/>
      <c r="E156" s="49"/>
      <c r="F156" s="49"/>
      <c r="G156" s="49"/>
      <c r="H156" s="101">
        <v>268227.64</v>
      </c>
      <c r="I156" s="102"/>
      <c r="J156" s="101">
        <v>198537.12</v>
      </c>
      <c r="K156" s="101">
        <v>198537.12</v>
      </c>
      <c r="L156" s="103"/>
      <c r="M156" s="101">
        <v>198537.12</v>
      </c>
      <c r="N156" s="103"/>
      <c r="O156" s="101">
        <v>69690.52</v>
      </c>
    </row>
    <row r="157" spans="1:15" ht="12.75" x14ac:dyDescent="0.2">
      <c r="A157" s="89" t="s">
        <v>830</v>
      </c>
      <c r="B157" s="90"/>
      <c r="C157" s="91"/>
      <c r="D157" s="92"/>
      <c r="E157" s="49"/>
      <c r="F157" s="49"/>
      <c r="G157" s="49"/>
      <c r="H157" s="104">
        <v>4711911.12</v>
      </c>
      <c r="I157" s="102"/>
      <c r="J157" s="104">
        <v>2995712.07</v>
      </c>
      <c r="K157" s="104">
        <v>2995712.07</v>
      </c>
      <c r="L157" s="103"/>
      <c r="M157" s="104">
        <v>2995712.07</v>
      </c>
      <c r="N157" s="103"/>
      <c r="O157" s="104">
        <v>1716199.05</v>
      </c>
    </row>
    <row r="158" spans="1:15" s="100" customFormat="1" ht="12.75" x14ac:dyDescent="0.2">
      <c r="A158" s="94" t="s">
        <v>831</v>
      </c>
      <c r="B158" s="95"/>
      <c r="C158" s="95"/>
      <c r="D158" s="95"/>
      <c r="E158" s="96"/>
      <c r="F158" s="96"/>
      <c r="G158" s="96"/>
      <c r="H158" s="97">
        <f>H157*0.2</f>
        <v>942382.22400000005</v>
      </c>
      <c r="I158" s="98"/>
      <c r="J158" s="97">
        <f>J157*0.2</f>
        <v>599142.41399999999</v>
      </c>
      <c r="K158" s="97">
        <f>K157*0.2</f>
        <v>599142.41399999999</v>
      </c>
      <c r="L158" s="99"/>
      <c r="M158" s="97">
        <f>M157*0.2</f>
        <v>599142.41399999999</v>
      </c>
      <c r="N158" s="99"/>
      <c r="O158" s="97">
        <f>O157*0.2</f>
        <v>343239.81000000006</v>
      </c>
    </row>
    <row r="159" spans="1:15" s="100" customFormat="1" ht="12.75" x14ac:dyDescent="0.2">
      <c r="A159" s="94" t="s">
        <v>832</v>
      </c>
      <c r="B159" s="95"/>
      <c r="C159" s="95"/>
      <c r="D159" s="95"/>
      <c r="E159" s="96"/>
      <c r="F159" s="96"/>
      <c r="G159" s="96"/>
      <c r="H159" s="97">
        <f>SUM(H157:H158)</f>
        <v>5654293.3440000005</v>
      </c>
      <c r="I159" s="98"/>
      <c r="J159" s="97">
        <f>SUM(J157:J158)</f>
        <v>3594854.4839999997</v>
      </c>
      <c r="K159" s="97">
        <f>SUM(K157:K158)</f>
        <v>3594854.4839999997</v>
      </c>
      <c r="L159" s="99"/>
      <c r="M159" s="97">
        <f>SUM(M157:M158)</f>
        <v>3594854.4839999997</v>
      </c>
      <c r="N159" s="99"/>
      <c r="O159" s="97">
        <f>SUM(O157:O158)</f>
        <v>2059438.86</v>
      </c>
    </row>
  </sheetData>
  <mergeCells count="44">
    <mergeCell ref="A157:D157"/>
    <mergeCell ref="A158:D158"/>
    <mergeCell ref="A159:D159"/>
    <mergeCell ref="A152:D152"/>
    <mergeCell ref="A153:D153"/>
    <mergeCell ref="A154:D154"/>
    <mergeCell ref="A155:D155"/>
    <mergeCell ref="A156:D156"/>
    <mergeCell ref="A127:O127"/>
    <mergeCell ref="A137:O137"/>
    <mergeCell ref="A141:O141"/>
    <mergeCell ref="A150:D150"/>
    <mergeCell ref="A151:D151"/>
    <mergeCell ref="A76:O76"/>
    <mergeCell ref="A81:O81"/>
    <mergeCell ref="A83:O83"/>
    <mergeCell ref="A87:O87"/>
    <mergeCell ref="A106:O106"/>
    <mergeCell ref="A19:O19"/>
    <mergeCell ref="A20:O20"/>
    <mergeCell ref="A27:O27"/>
    <mergeCell ref="A35:O35"/>
    <mergeCell ref="A51:O51"/>
    <mergeCell ref="N15:O16"/>
    <mergeCell ref="A16:A17"/>
    <mergeCell ref="B16:B17"/>
    <mergeCell ref="I16:K16"/>
    <mergeCell ref="L16:M16"/>
    <mergeCell ref="A15:B15"/>
    <mergeCell ref="C15:C17"/>
    <mergeCell ref="D15:D17"/>
    <mergeCell ref="E15:E17"/>
    <mergeCell ref="F15:F17"/>
    <mergeCell ref="G15:G17"/>
    <mergeCell ref="H15:H17"/>
    <mergeCell ref="I15:M15"/>
    <mergeCell ref="A7:K7"/>
    <mergeCell ref="M7:N8"/>
    <mergeCell ref="M1:N1"/>
    <mergeCell ref="M2:N2"/>
    <mergeCell ref="A3:K3"/>
    <mergeCell ref="M3:N4"/>
    <mergeCell ref="A5:K5"/>
    <mergeCell ref="M5:N6"/>
  </mergeCells>
  <pageMargins left="0.19685038924217199" right="0.19685038924217199" top="0.39370077848434498" bottom="0.39370077848434498" header="0.23622047901153601" footer="0.19685038924217199"/>
  <pageSetup paperSize="9" pageOrder="overThenDown" orientation="landscape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2012-04-28T08:39:08Z</cp:lastPrinted>
  <dcterms:created xsi:type="dcterms:W3CDTF">2002-01-28T10:20:49Z</dcterms:created>
  <dcterms:modified xsi:type="dcterms:W3CDTF">2024-03-13T10:02:16Z</dcterms:modified>
</cp:coreProperties>
</file>