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февраль_март 24г\кс-6а_13.03\"/>
    </mc:Choice>
  </mc:AlternateContent>
  <xr:revisionPtr revIDLastSave="0" documentId="13_ncr:1_{E8FDBB79-9C1C-4180-AE1F-D79C5E580F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работ'!$13:$16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7" i="1" l="1"/>
  <c r="O58" i="1" s="1"/>
  <c r="M57" i="1"/>
  <c r="M58" i="1" s="1"/>
  <c r="K57" i="1"/>
  <c r="K58" i="1" s="1"/>
  <c r="J57" i="1"/>
  <c r="J58" i="1" s="1"/>
  <c r="H57" i="1"/>
  <c r="H58" i="1" s="1"/>
</calcChain>
</file>

<file path=xl/sharedStrings.xml><?xml version="1.0" encoding="utf-8"?>
<sst xmlns="http://schemas.openxmlformats.org/spreadsheetml/2006/main" count="467" uniqueCount="301">
  <si>
    <t>Заказчик: АО "МЕТРОВАГОНМАШ"</t>
  </si>
  <si>
    <t>по ОКПО</t>
  </si>
  <si>
    <t>организация, адрес, телефон, факс</t>
  </si>
  <si>
    <t xml:space="preserve">Подрядчик: </t>
  </si>
  <si>
    <t>Стройка: 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</si>
  <si>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 xml:space="preserve"> </t>
  </si>
  <si>
    <t>наименование, адрес</t>
  </si>
  <si>
    <t>ЖУРНАЛ УЧЕТА ВЫПОЛНЕННЫХ РАБОТ</t>
  </si>
  <si>
    <t>с начала строительства</t>
  </si>
  <si>
    <t xml:space="preserve">на </t>
  </si>
  <si>
    <t>Архитектурно-строительные решения. Эстакада для ТС1. АС 4</t>
  </si>
  <si>
    <t>(наименование работ и затрат)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</si>
  <si>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</si>
  <si>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</si>
  <si>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</si>
  <si>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</si>
  <si>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</si>
  <si>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</si>
  <si>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</si>
  <si>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</si>
  <si>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2024г.</t>
  </si>
  <si>
    <t>п.п.</t>
  </si>
  <si>
    <t>поз. по сме-
те</t>
  </si>
  <si>
    <t>Февраль 2024г.</t>
  </si>
  <si>
    <t>за Февраль 2024г.</t>
  </si>
  <si>
    <t>коли-
чество</t>
  </si>
  <si>
    <t>стои-
мость</t>
  </si>
  <si>
    <t>стои-
мость факти-
чески выпол-
ненных работ с начала строит-ва, руб</t>
  </si>
  <si>
    <t>9</t>
  </si>
  <si>
    <t>10</t>
  </si>
  <si>
    <t>11</t>
  </si>
  <si>
    <t>12</t>
  </si>
  <si>
    <t>13</t>
  </si>
  <si>
    <t>14</t>
  </si>
  <si>
    <t>15</t>
  </si>
  <si>
    <t>Раздел 1. Демонтажные работы</t>
  </si>
  <si>
    <t>1</t>
  </si>
  <si>
    <t>Разборка покрытий и оснований: асфальтобетонных</t>
  </si>
  <si>
    <t xml:space="preserve">ФЕР27-03-008-04
</t>
  </si>
  <si>
    <t>100 м3</t>
  </si>
  <si>
    <t>5786,87</t>
  </si>
  <si>
    <t>0,336</t>
  </si>
  <si>
    <t>2236,05</t>
  </si>
  <si>
    <t>0,133</t>
  </si>
  <si>
    <t>885,10</t>
  </si>
  <si>
    <t>885,1</t>
  </si>
  <si>
    <t>0,203</t>
  </si>
  <si>
    <t>1350,95</t>
  </si>
  <si>
    <t>2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</si>
  <si>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</si>
  <si>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 xml:space="preserve">ФССЦпг-01-01-01-043
</t>
  </si>
  <si>
    <t>1 т груза</t>
  </si>
  <si>
    <t>3,28</t>
  </si>
  <si>
    <t>38,384</t>
  </si>
  <si>
    <t>125,90</t>
  </si>
  <si>
    <t>15,217</t>
  </si>
  <si>
    <t>49,91</t>
  </si>
  <si>
    <t>23,167</t>
  </si>
  <si>
    <t>75,99</t>
  </si>
  <si>
    <t>3</t>
  </si>
  <si>
    <t>Погрузка при автомобильных перевозках мусора строительного с погрузкой вручную</t>
  </si>
  <si>
    <t xml:space="preserve">ФССЦпг-01-01-01-041
</t>
  </si>
  <si>
    <t>42,98</t>
  </si>
  <si>
    <t>9,596</t>
  </si>
  <si>
    <t>412,44</t>
  </si>
  <si>
    <t>3,804</t>
  </si>
  <si>
    <t>163,50</t>
  </si>
  <si>
    <t>163,5</t>
  </si>
  <si>
    <t>5,792</t>
  </si>
  <si>
    <t>248,94</t>
  </si>
  <si>
    <t>4</t>
  </si>
  <si>
    <t>Перевозка и утилизация отходов 4-5 класса опасности</t>
  </si>
  <si>
    <t xml:space="preserve">Цена поставщика ООО "Террус"
</t>
  </si>
  <si>
    <t>м3</t>
  </si>
  <si>
    <t>162,38</t>
  </si>
  <si>
    <t>33,6</t>
  </si>
  <si>
    <t>5455,97</t>
  </si>
  <si>
    <t>13,32</t>
  </si>
  <si>
    <t>2162,90</t>
  </si>
  <si>
    <t>2162,9</t>
  </si>
  <si>
    <t>20,28</t>
  </si>
  <si>
    <t>3293,07</t>
  </si>
  <si>
    <t>Раздел 2. Земляные работы</t>
  </si>
  <si>
    <t>5</t>
  </si>
  <si>
    <t>Разработка грунта с погрузкой на автомобили-самосвалы экскаваторами с ковшом вместимостью: 0,5 (0,5-0,63) м3, группа грунтов 2</t>
  </si>
  <si>
    <t xml:space="preserve">ФЕР01-01-013-14
</t>
  </si>
  <si>
    <t>1000 м3</t>
  </si>
  <si>
    <t>3669</t>
  </si>
  <si>
    <t>0,2592</t>
  </si>
  <si>
    <t>1363,55</t>
  </si>
  <si>
    <t>0,052</t>
  </si>
  <si>
    <t>273,55</t>
  </si>
  <si>
    <t>0,2072</t>
  </si>
  <si>
    <t>1090</t>
  </si>
  <si>
    <t>6</t>
  </si>
  <si>
    <t>Доработка грунта вручную в траншеях глубиной до 2 м без креплений с откосами, группа грунтов: 2</t>
  </si>
  <si>
    <t xml:space="preserve">ФЕР01-02-057-02
</t>
  </si>
  <si>
    <t>1201,2</t>
  </si>
  <si>
    <t>0,0454</t>
  </si>
  <si>
    <t>86,55</t>
  </si>
  <si>
    <t>0,027</t>
  </si>
  <si>
    <t>51,47</t>
  </si>
  <si>
    <t>0,0184</t>
  </si>
  <si>
    <t>35,08</t>
  </si>
  <si>
    <t>7</t>
  </si>
  <si>
    <t>Погрузка вручную неуплотненного грунта из штабелей и отвалов в транспортные средства, группа грунтов: 1</t>
  </si>
  <si>
    <t xml:space="preserve">ФЕР01-02-060-01
</t>
  </si>
  <si>
    <t>401,7</t>
  </si>
  <si>
    <t>24,12</t>
  </si>
  <si>
    <t>14,34</t>
  </si>
  <si>
    <t>9,78</t>
  </si>
  <si>
    <t>8</t>
  </si>
  <si>
    <t>Перевозка грузов автомобилями-самосвалами грузоподъемностью 10 т работающих вне карьера на расстояние: I класс груза до 1 км</t>
  </si>
  <si>
    <t xml:space="preserve">ФССЦпг-03-21-01-001
</t>
  </si>
  <si>
    <t>2,91</t>
  </si>
  <si>
    <t>421,984</t>
  </si>
  <si>
    <t>1227,97</t>
  </si>
  <si>
    <t>87,28</t>
  </si>
  <si>
    <t>253,98</t>
  </si>
  <si>
    <t>334,704</t>
  </si>
  <si>
    <t>973,99</t>
  </si>
  <si>
    <t>Погрузо-разгрузочные работы при автомобильных перевозках: Погрузка грунта растительного слоя (земля, перегной)</t>
  </si>
  <si>
    <t xml:space="preserve">ФССЦпг-01-01-01-039
</t>
  </si>
  <si>
    <t>3,96</t>
  </si>
  <si>
    <t>1671,06</t>
  </si>
  <si>
    <t>60,24</t>
  </si>
  <si>
    <t>238,55</t>
  </si>
  <si>
    <t>361,744</t>
  </si>
  <si>
    <t>1432,51</t>
  </si>
  <si>
    <t>175,30</t>
  </si>
  <si>
    <t>175,3</t>
  </si>
  <si>
    <t>1052,67</t>
  </si>
  <si>
    <t>Засыпка траншей и котлованов с перемещением грунта до 5 м бульдозерами мощностью: 59 кВт (80 л.с.), группа грунтов 2</t>
  </si>
  <si>
    <t xml:space="preserve">ФЕР01-01-033-02
</t>
  </si>
  <si>
    <t>479,33</t>
  </si>
  <si>
    <t>0,19271</t>
  </si>
  <si>
    <t>132,78</t>
  </si>
  <si>
    <t>0,038</t>
  </si>
  <si>
    <t>26,18</t>
  </si>
  <si>
    <t>0,15471</t>
  </si>
  <si>
    <t>106,6</t>
  </si>
  <si>
    <t>Засыпка вручную траншей, пазух котлованов и ям, группа грунтов: 2</t>
  </si>
  <si>
    <t xml:space="preserve">ФЕР01-02-061-02
</t>
  </si>
  <si>
    <t>729</t>
  </si>
  <si>
    <t>0,4818</t>
  </si>
  <si>
    <t>464,50</t>
  </si>
  <si>
    <t>0,096</t>
  </si>
  <si>
    <t>92,55</t>
  </si>
  <si>
    <t>0,3858</t>
  </si>
  <si>
    <t>371,95</t>
  </si>
  <si>
    <t>22,85</t>
  </si>
  <si>
    <t>3710,38</t>
  </si>
  <si>
    <t>Раздел 3. Устройтво фундаментов Фм1-4шт</t>
  </si>
  <si>
    <t>Устройство бетонной подготовки</t>
  </si>
  <si>
    <t xml:space="preserve">ФЕР06-01-001-01
</t>
  </si>
  <si>
    <t>3528,33</t>
  </si>
  <si>
    <t>0,04</t>
  </si>
  <si>
    <t>182,12</t>
  </si>
  <si>
    <t>0,028</t>
  </si>
  <si>
    <t>127,48</t>
  </si>
  <si>
    <t>0,012</t>
  </si>
  <si>
    <t>54,64</t>
  </si>
  <si>
    <t>Смеси бетонные тяжелого бетона (БСТ), класс В7,5 (М100)</t>
  </si>
  <si>
    <t xml:space="preserve">ФССЦ-04.1.02.05-0003
</t>
  </si>
  <si>
    <t>560</t>
  </si>
  <si>
    <t>4,08</t>
  </si>
  <si>
    <t>2284,80</t>
  </si>
  <si>
    <t>2,825</t>
  </si>
  <si>
    <t>1582,00</t>
  </si>
  <si>
    <t>1582</t>
  </si>
  <si>
    <t>1,255</t>
  </si>
  <si>
    <t>702,8</t>
  </si>
  <si>
    <t>16</t>
  </si>
  <si>
    <t>Устройство бетонных фундаментов общего назначения под колонны объемом: до 5 м3</t>
  </si>
  <si>
    <t xml:space="preserve">ФЕР06-01-001-03
</t>
  </si>
  <si>
    <t>8517,38</t>
  </si>
  <si>
    <t>0,188</t>
  </si>
  <si>
    <t>1959,03</t>
  </si>
  <si>
    <t>0,139</t>
  </si>
  <si>
    <t>1448,44</t>
  </si>
  <si>
    <t>0,049</t>
  </si>
  <si>
    <t>510,59</t>
  </si>
  <si>
    <t>17</t>
  </si>
  <si>
    <t>Смеси бетонные тяжелого бетона (БСТ), класс В25 (М350)</t>
  </si>
  <si>
    <t xml:space="preserve">ФССЦ-04.1.02.05-0009
</t>
  </si>
  <si>
    <t>725,69</t>
  </si>
  <si>
    <t>0,2284</t>
  </si>
  <si>
    <t>165,75</t>
  </si>
  <si>
    <t>0,169</t>
  </si>
  <si>
    <t>122,64</t>
  </si>
  <si>
    <t>0,0594</t>
  </si>
  <si>
    <t>43,11</t>
  </si>
  <si>
    <t>18</t>
  </si>
  <si>
    <t>19,18</t>
  </si>
  <si>
    <t>371,55</t>
  </si>
  <si>
    <t>17,278</t>
  </si>
  <si>
    <t>334,70</t>
  </si>
  <si>
    <t>334,7</t>
  </si>
  <si>
    <t>1,902</t>
  </si>
  <si>
    <t>36,85</t>
  </si>
  <si>
    <t>19</t>
  </si>
  <si>
    <t>Сталь арматурная рифленая свариваемая, класс А500С, диаметр 8 мм</t>
  </si>
  <si>
    <t xml:space="preserve">ФССЦ-08.4.03.03-0002
</t>
  </si>
  <si>
    <t>т</t>
  </si>
  <si>
    <t>6213,48</t>
  </si>
  <si>
    <t>1419,16</t>
  </si>
  <si>
    <t>0,171</t>
  </si>
  <si>
    <t>1062,51</t>
  </si>
  <si>
    <t>0,0574</t>
  </si>
  <si>
    <t>356,65</t>
  </si>
  <si>
    <t>20</t>
  </si>
  <si>
    <t>Сталь арматурная рифленая свариваемая, класс А500С, диаметр 12 мм</t>
  </si>
  <si>
    <t xml:space="preserve">ФССЦ-08.4.03.03-0004
</t>
  </si>
  <si>
    <t>5584,58</t>
  </si>
  <si>
    <t>0,65</t>
  </si>
  <si>
    <t>3629,98</t>
  </si>
  <si>
    <t>0,442</t>
  </si>
  <si>
    <t>2468,38</t>
  </si>
  <si>
    <t>0,208</t>
  </si>
  <si>
    <t>1161,6</t>
  </si>
  <si>
    <t>21</t>
  </si>
  <si>
    <t>Сталь арматурная рифленая свариваемая, класс А500С, диаметр 16 мм</t>
  </si>
  <si>
    <t xml:space="preserve">ФССЦ-08.4.03.03-0006
</t>
  </si>
  <si>
    <t>5488,69</t>
  </si>
  <si>
    <t>0,231</t>
  </si>
  <si>
    <t>1267,89</t>
  </si>
  <si>
    <t>0,167</t>
  </si>
  <si>
    <t>916,61</t>
  </si>
  <si>
    <t>0,064</t>
  </si>
  <si>
    <t>351,28</t>
  </si>
  <si>
    <t>22</t>
  </si>
  <si>
    <t>Установка анкерных болтов: при бетонировании в виде сваренных каркасов</t>
  </si>
  <si>
    <t xml:space="preserve">ФЕР06-03-004-05
</t>
  </si>
  <si>
    <t>7087,27</t>
  </si>
  <si>
    <t>0,21664</t>
  </si>
  <si>
    <t>1574,65</t>
  </si>
  <si>
    <t>0,189</t>
  </si>
  <si>
    <t>1373,74</t>
  </si>
  <si>
    <t>0,02764</t>
  </si>
  <si>
    <t>200,91</t>
  </si>
  <si>
    <t>23</t>
  </si>
  <si>
    <t>Болты оцинкованные диаметр 30 мм/ применительно</t>
  </si>
  <si>
    <t xml:space="preserve">ФССЦ-01.7.15.02-0068
</t>
  </si>
  <si>
    <t>12579,16</t>
  </si>
  <si>
    <t>2725,15</t>
  </si>
  <si>
    <t>0,162</t>
  </si>
  <si>
    <t>2037,82</t>
  </si>
  <si>
    <t>0,05464</t>
  </si>
  <si>
    <t>687,33</t>
  </si>
  <si>
    <t>24</t>
  </si>
  <si>
    <t>Сталь угловая неравнополочная, марка Ст1сп-Ст6сп, ширина большой полки 40-80 мм/применит. угол 50х5</t>
  </si>
  <si>
    <t xml:space="preserve">ФССЦ-08.3.08.01-0035
</t>
  </si>
  <si>
    <t>6552,83</t>
  </si>
  <si>
    <t>0,03488</t>
  </si>
  <si>
    <t>228,56</t>
  </si>
  <si>
    <t>0,026</t>
  </si>
  <si>
    <t>170,37</t>
  </si>
  <si>
    <t>0,00888</t>
  </si>
  <si>
    <t>58,19</t>
  </si>
  <si>
    <t>Гидроизоляция конструкций</t>
  </si>
  <si>
    <t>25</t>
  </si>
  <si>
    <t>Гидроструйная очистка бетонных поверхностей</t>
  </si>
  <si>
    <t xml:space="preserve">ФЕР13-06-005-01
</t>
  </si>
  <si>
    <t>м2</t>
  </si>
  <si>
    <t>17,88</t>
  </si>
  <si>
    <t>81,91</t>
  </si>
  <si>
    <t>2072,87</t>
  </si>
  <si>
    <t>26</t>
  </si>
  <si>
    <t>Гидроизоляция боковая обмазочная битумная в 2 слоя по выровненной поверхности бутовой кладки, кирпичу, бетону</t>
  </si>
  <si>
    <t xml:space="preserve">ФЕР08-01-003-07
</t>
  </si>
  <si>
    <t>100 м2</t>
  </si>
  <si>
    <t>336</t>
  </si>
  <si>
    <t>0,8191</t>
  </si>
  <si>
    <t>354,15</t>
  </si>
  <si>
    <t>0,819</t>
  </si>
  <si>
    <t>354,10</t>
  </si>
  <si>
    <t>354,1</t>
  </si>
  <si>
    <t>0,0001000000000001</t>
  </si>
  <si>
    <t>0,05</t>
  </si>
  <si>
    <t>27</t>
  </si>
  <si>
    <t>Мастика битумная «Еша»</t>
  </si>
  <si>
    <t xml:space="preserve">ФССЦ-01.2.03.03-0009
</t>
  </si>
  <si>
    <t>21597,69</t>
  </si>
  <si>
    <t>0,115</t>
  </si>
  <si>
    <t>2483,73</t>
  </si>
  <si>
    <t>28</t>
  </si>
  <si>
    <t>Праймер битумный производства «Техно-Николь»</t>
  </si>
  <si>
    <t xml:space="preserve">ФССЦ-01.2.03.05-0010
</t>
  </si>
  <si>
    <t>11885,47</t>
  </si>
  <si>
    <t>0,025</t>
  </si>
  <si>
    <t>297,14</t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</si>
  <si>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</si>
  <si>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</si>
  <si>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</si>
  <si>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</si>
  <si>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</si>
  <si>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</si>
  <si>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</si>
  <si>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</si>
  <si>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НДС:</t>
  </si>
  <si>
    <t>Всего с НДС: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</si>
</sst>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vertical="top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center" vertical="top"/>
    </xf>
    <xf numFmtId="0" fontId="1" fillId="0" borderId="4" xfId="0" applyNumberFormat="1" applyFont="1" applyFill="1" applyBorder="1" applyAlignment="1" applyProtection="1">
      <alignment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6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/>
    </xf>
    <xf numFmtId="0" fontId="5" fillId="0" borderId="11" xfId="0" applyNumberFormat="1" applyFont="1" applyFill="1" applyBorder="1" applyAlignment="1" applyProtection="1">
      <alignment horizontal="center" vertical="center"/>
    </xf>
    <xf numFmtId="0" fontId="5" fillId="0" borderId="12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justify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justify" wrapText="1"/>
    </xf>
    <xf numFmtId="0" fontId="1" fillId="0" borderId="6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0" fontId="2" fillId="0" borderId="6" xfId="0" applyNumberFormat="1" applyFont="1" applyFill="1" applyBorder="1" applyAlignment="1" applyProtection="1">
      <alignment horizontal="right" vertical="top"/>
    </xf>
    <xf numFmtId="0" fontId="4" fillId="0" borderId="13" xfId="0" applyNumberFormat="1" applyFont="1" applyFill="1" applyBorder="1" applyAlignment="1" applyProtection="1">
      <alignment horizontal="center" vertical="justify"/>
    </xf>
    <xf numFmtId="49" fontId="1" fillId="0" borderId="12" xfId="0" applyNumberFormat="1" applyFont="1" applyFill="1" applyBorder="1" applyAlignment="1" applyProtection="1">
      <alignment horizontal="center" vertical="top"/>
    </xf>
    <xf numFmtId="0" fontId="1" fillId="0" borderId="12" xfId="0" applyNumberFormat="1" applyFont="1" applyFill="1" applyBorder="1" applyAlignment="1" applyProtection="1">
      <alignment horizontal="left" vertical="top" wrapText="1"/>
    </xf>
    <xf numFmtId="49" fontId="1" fillId="0" borderId="12" xfId="0" applyNumberFormat="1" applyFont="1" applyFill="1" applyBorder="1" applyAlignment="1" applyProtection="1">
      <alignment horizontal="left" vertical="justify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0" fontId="1" fillId="0" borderId="12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right" vertical="top"/>
    </xf>
    <xf numFmtId="0" fontId="2" fillId="0" borderId="12" xfId="0" applyNumberFormat="1" applyFont="1" applyFill="1" applyBorder="1" applyAlignment="1" applyProtection="1">
      <alignment horizontal="right" vertical="top"/>
    </xf>
    <xf numFmtId="0" fontId="2" fillId="0" borderId="12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>
      <alignment horizontal="right" vertical="top"/>
    </xf>
    <xf numFmtId="0" fontId="2" fillId="0" borderId="6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2" xfId="0" applyNumberFormat="1" applyFont="1" applyFill="1" applyBorder="1" applyAlignment="1" applyProtection="1">
      <alignment horizontal="center" vertical="top"/>
    </xf>
    <xf numFmtId="49" fontId="1" fillId="0" borderId="3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/>
    </xf>
    <xf numFmtId="49" fontId="1" fillId="0" borderId="6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49" fontId="5" fillId="0" borderId="10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left" vertical="justify"/>
    </xf>
    <xf numFmtId="0" fontId="3" fillId="0" borderId="1" xfId="0" applyNumberFormat="1" applyFont="1" applyFill="1" applyBorder="1" applyAlignment="1" applyProtection="1">
      <alignment horizontal="left" vertical="justify"/>
    </xf>
    <xf numFmtId="0" fontId="4" fillId="0" borderId="7" xfId="0" applyNumberFormat="1" applyFont="1" applyFill="1" applyBorder="1" applyAlignment="1" applyProtection="1">
      <alignment horizontal="left" vertical="justify" wrapText="1"/>
    </xf>
    <xf numFmtId="0" fontId="4" fillId="0" borderId="1" xfId="0" applyNumberFormat="1" applyFont="1" applyFill="1" applyBorder="1" applyAlignment="1" applyProtection="1">
      <alignment horizontal="left" vertical="justify"/>
    </xf>
    <xf numFmtId="0" fontId="3" fillId="0" borderId="10" xfId="0" applyNumberFormat="1" applyFont="1" applyFill="1" applyBorder="1" applyAlignment="1" applyProtection="1">
      <alignment horizontal="right" vertical="top" wrapText="1"/>
    </xf>
    <xf numFmtId="49" fontId="1" fillId="0" borderId="6" xfId="0" applyNumberFormat="1" applyFont="1" applyFill="1" applyBorder="1" applyAlignment="1" applyProtection="1">
      <alignment horizontal="left" vertical="top"/>
    </xf>
    <xf numFmtId="0" fontId="1" fillId="0" borderId="6" xfId="0" applyNumberFormat="1" applyFont="1" applyFill="1" applyBorder="1" applyAlignment="1" applyProtection="1">
      <alignment horizontal="left" vertical="top"/>
    </xf>
    <xf numFmtId="49" fontId="1" fillId="0" borderId="6" xfId="0" applyNumberFormat="1" applyFont="1" applyFill="1" applyBorder="1" applyAlignment="1" applyProtection="1">
      <alignment horizontal="center" vertical="justify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3" fillId="0" borderId="7" xfId="0" applyFont="1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3" fontId="6" fillId="0" borderId="7" xfId="0" applyNumberFormat="1" applyFont="1" applyBorder="1" applyAlignment="1">
      <alignment horizontal="right" vertical="top"/>
    </xf>
    <xf numFmtId="3" fontId="2" fillId="0" borderId="7" xfId="0" applyNumberFormat="1" applyFont="1" applyBorder="1" applyAlignment="1">
      <alignment vertical="top"/>
    </xf>
    <xf numFmtId="3" fontId="2" fillId="0" borderId="7" xfId="0" applyNumberFormat="1" applyFont="1" applyBorder="1"/>
    <xf numFmtId="0" fontId="2" fillId="0" borderId="0" xfId="0" applyFont="1"/>
    <xf numFmtId="3" fontId="2" fillId="0" borderId="6" xfId="0" applyNumberFormat="1" applyFont="1" applyFill="1" applyBorder="1" applyAlignment="1" applyProtection="1">
      <alignment horizontal="right" vertical="top"/>
    </xf>
    <xf numFmtId="3" fontId="2" fillId="0" borderId="6" xfId="0" applyNumberFormat="1" applyFont="1" applyFill="1" applyBorder="1" applyAlignment="1" applyProtection="1">
      <alignment vertical="top"/>
    </xf>
    <xf numFmtId="3" fontId="2" fillId="0" borderId="6" xfId="0" applyNumberFormat="1" applyFont="1" applyFill="1" applyBorder="1" applyAlignment="1" applyProtection="1"/>
    <xf numFmtId="3" fontId="6" fillId="0" borderId="6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showGridLines="0" tabSelected="1" workbookViewId="0">
      <selection activeCell="M65" sqref="M65"/>
    </sheetView>
  </sheetViews>
  <sheetFormatPr defaultColWidth="9.140625" defaultRowHeight="13.5" customHeight="1" outlineLevelRow="1" x14ac:dyDescent="0.2"/>
  <cols>
    <col min="1" max="1" width="4.7109375" style="1" customWidth="1"/>
    <col min="2" max="2" width="4.710937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9" width="9.140625" style="6" customWidth="1"/>
    <col min="10" max="16384" width="9.140625" style="7"/>
  </cols>
  <sheetData>
    <row r="1" spans="1:15" s="8" customFormat="1" ht="12.75" x14ac:dyDescent="0.2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" t="s">
        <v>1</v>
      </c>
      <c r="M1" s="59"/>
      <c r="N1" s="60"/>
    </row>
    <row r="2" spans="1:15" s="8" customFormat="1" ht="12.75" x14ac:dyDescent="0.2">
      <c r="A2" s="9"/>
      <c r="B2" s="12"/>
      <c r="C2" s="14"/>
      <c r="D2" s="15"/>
      <c r="E2" s="16"/>
      <c r="F2" s="17" t="s">
        <v>2</v>
      </c>
      <c r="G2" s="18"/>
      <c r="H2" s="19"/>
      <c r="I2" s="20"/>
      <c r="J2" s="19"/>
      <c r="K2" s="19"/>
      <c r="L2" s="21"/>
      <c r="M2" s="61"/>
      <c r="N2" s="62"/>
    </row>
    <row r="3" spans="1:15" s="8" customFormat="1" ht="12.75" x14ac:dyDescent="0.2">
      <c r="A3" s="63" t="s">
        <v>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5" t="s">
        <v>1</v>
      </c>
      <c r="M3" s="59"/>
      <c r="N3" s="60"/>
    </row>
    <row r="4" spans="1:15" s="8" customFormat="1" ht="12.75" x14ac:dyDescent="0.2">
      <c r="A4" s="9"/>
      <c r="B4" s="12"/>
      <c r="C4" s="14"/>
      <c r="D4" s="15"/>
      <c r="E4" s="16"/>
      <c r="F4" s="17" t="s">
        <v>2</v>
      </c>
      <c r="G4" s="18"/>
      <c r="H4" s="19"/>
      <c r="I4" s="20"/>
      <c r="J4" s="19"/>
      <c r="K4" s="19"/>
      <c r="L4" s="3"/>
      <c r="M4" s="61"/>
      <c r="N4" s="62"/>
    </row>
    <row r="5" spans="1:15" s="8" customFormat="1" ht="24" customHeight="1" x14ac:dyDescent="0.2">
      <c r="A5" s="57" t="s">
        <v>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3" t="s">
        <v>5</v>
      </c>
      <c r="M5" s="59"/>
      <c r="N5" s="60"/>
    </row>
    <row r="6" spans="1:15" s="8" customFormat="1" ht="12.75" x14ac:dyDescent="0.2">
      <c r="A6" s="9"/>
      <c r="B6" s="12"/>
      <c r="C6" s="14"/>
      <c r="D6" s="15"/>
      <c r="E6" s="16"/>
      <c r="F6" s="17" t="s">
        <v>6</v>
      </c>
      <c r="G6" s="18"/>
      <c r="H6" s="19"/>
      <c r="I6" s="20"/>
      <c r="J6" s="19"/>
      <c r="K6" s="19"/>
      <c r="L6" s="3"/>
      <c r="M6" s="61"/>
      <c r="N6" s="62"/>
    </row>
    <row r="7" spans="1:15" s="23" customFormat="1" ht="12.75" x14ac:dyDescent="0.2">
      <c r="A7" s="25"/>
      <c r="B7" s="2"/>
      <c r="C7" s="3"/>
      <c r="D7" s="26"/>
      <c r="E7" s="3"/>
      <c r="F7" s="24"/>
      <c r="G7" s="24"/>
      <c r="I7" s="10"/>
      <c r="J7" s="5"/>
      <c r="K7" s="5"/>
      <c r="L7" s="5"/>
      <c r="M7" s="21"/>
      <c r="N7" s="21"/>
    </row>
    <row r="8" spans="1:15" s="23" customFormat="1" ht="12.75" x14ac:dyDescent="0.2">
      <c r="A8" s="25"/>
      <c r="B8" s="2"/>
      <c r="C8" s="3"/>
      <c r="D8" s="26"/>
      <c r="E8" s="3"/>
      <c r="H8" s="11" t="s">
        <v>7</v>
      </c>
      <c r="I8" s="10"/>
      <c r="J8" s="5"/>
      <c r="K8" s="5"/>
      <c r="L8" s="5"/>
      <c r="M8" s="21"/>
      <c r="N8" s="21"/>
    </row>
    <row r="9" spans="1:15" s="23" customFormat="1" ht="12.75" x14ac:dyDescent="0.2">
      <c r="A9" s="25"/>
      <c r="B9" s="2"/>
      <c r="C9" s="3"/>
      <c r="D9" s="26"/>
      <c r="E9" s="3"/>
      <c r="H9" s="11" t="s">
        <v>8</v>
      </c>
      <c r="I9" s="10"/>
      <c r="J9" s="5"/>
      <c r="K9" s="5"/>
      <c r="L9" s="5"/>
      <c r="M9" s="21"/>
      <c r="N9" s="21"/>
    </row>
    <row r="10" spans="1:15" s="23" customFormat="1" ht="12.75" x14ac:dyDescent="0.2">
      <c r="A10" s="25"/>
      <c r="B10" s="2"/>
      <c r="C10" s="3"/>
      <c r="D10" s="26"/>
      <c r="E10" s="3"/>
      <c r="F10" s="24"/>
      <c r="G10" s="24"/>
      <c r="H10" s="27"/>
      <c r="I10" s="10"/>
      <c r="J10" s="5"/>
      <c r="K10" s="5"/>
      <c r="L10" s="5"/>
      <c r="M10" s="21"/>
      <c r="N10" s="21"/>
    </row>
    <row r="11" spans="1:15" s="23" customFormat="1" ht="12.75" outlineLevel="1" x14ac:dyDescent="0.2">
      <c r="A11" s="25"/>
      <c r="B11" s="2"/>
      <c r="C11" s="3"/>
      <c r="D11" s="10" t="s">
        <v>9</v>
      </c>
      <c r="E11" s="28" t="s">
        <v>10</v>
      </c>
      <c r="F11" s="29"/>
      <c r="G11" s="5"/>
      <c r="H11" s="5"/>
      <c r="I11" s="9"/>
      <c r="J11" s="5"/>
      <c r="K11" s="5"/>
      <c r="L11" s="30"/>
      <c r="M11" s="30"/>
      <c r="N11" s="21"/>
    </row>
    <row r="12" spans="1:15" s="23" customFormat="1" ht="12.75" outlineLevel="1" x14ac:dyDescent="0.2">
      <c r="A12" s="25"/>
      <c r="B12" s="2"/>
      <c r="C12" s="3"/>
      <c r="D12" s="26"/>
      <c r="E12" s="13"/>
      <c r="F12" s="31"/>
      <c r="G12" s="19"/>
      <c r="H12" s="19"/>
      <c r="I12" s="32" t="s">
        <v>11</v>
      </c>
      <c r="J12" s="32"/>
      <c r="K12" s="19"/>
      <c r="L12" s="5"/>
      <c r="M12" s="5"/>
      <c r="N12" s="21"/>
    </row>
    <row r="13" spans="1:15" s="33" customFormat="1" ht="27.75" customHeight="1" x14ac:dyDescent="0.2">
      <c r="A13" s="65" t="s">
        <v>12</v>
      </c>
      <c r="B13" s="66"/>
      <c r="C13" s="65" t="s">
        <v>13</v>
      </c>
      <c r="D13" s="68" t="s">
        <v>14</v>
      </c>
      <c r="E13" s="65" t="s">
        <v>15</v>
      </c>
      <c r="F13" s="70" t="s">
        <v>16</v>
      </c>
      <c r="G13" s="70" t="s">
        <v>17</v>
      </c>
      <c r="H13" s="65" t="s">
        <v>18</v>
      </c>
      <c r="I13" s="66" t="s">
        <v>19</v>
      </c>
      <c r="J13" s="66"/>
      <c r="K13" s="66"/>
      <c r="L13" s="66"/>
      <c r="M13" s="72"/>
      <c r="N13" s="65" t="s">
        <v>20</v>
      </c>
      <c r="O13" s="66"/>
    </row>
    <row r="14" spans="1:15" s="33" customFormat="1" ht="21.75" customHeight="1" x14ac:dyDescent="0.2">
      <c r="A14" s="74" t="s">
        <v>21</v>
      </c>
      <c r="B14" s="76" t="s">
        <v>22</v>
      </c>
      <c r="C14" s="67"/>
      <c r="D14" s="69"/>
      <c r="E14" s="67"/>
      <c r="F14" s="71"/>
      <c r="G14" s="71"/>
      <c r="H14" s="67"/>
      <c r="I14" s="73" t="s">
        <v>23</v>
      </c>
      <c r="J14" s="73"/>
      <c r="K14" s="73"/>
      <c r="L14" s="73" t="s">
        <v>24</v>
      </c>
      <c r="M14" s="78"/>
      <c r="N14" s="67"/>
      <c r="O14" s="73"/>
    </row>
    <row r="15" spans="1:15" s="33" customFormat="1" ht="120" customHeight="1" x14ac:dyDescent="0.2">
      <c r="A15" s="75"/>
      <c r="B15" s="77"/>
      <c r="C15" s="67"/>
      <c r="D15" s="69"/>
      <c r="E15" s="67"/>
      <c r="F15" s="71"/>
      <c r="G15" s="71"/>
      <c r="H15" s="67"/>
      <c r="I15" s="34" t="s">
        <v>25</v>
      </c>
      <c r="J15" s="34" t="s">
        <v>26</v>
      </c>
      <c r="K15" s="34" t="s">
        <v>27</v>
      </c>
      <c r="L15" s="34" t="s">
        <v>25</v>
      </c>
      <c r="M15" s="34" t="s">
        <v>26</v>
      </c>
      <c r="N15" s="34" t="s">
        <v>25</v>
      </c>
      <c r="O15" s="34" t="s">
        <v>26</v>
      </c>
    </row>
    <row r="16" spans="1:15" s="35" customFormat="1" ht="12.75" x14ac:dyDescent="0.2">
      <c r="A16" s="36">
        <v>1</v>
      </c>
      <c r="B16" s="37">
        <v>2</v>
      </c>
      <c r="C16" s="36">
        <v>3</v>
      </c>
      <c r="D16" s="37">
        <v>4</v>
      </c>
      <c r="E16" s="36">
        <v>5</v>
      </c>
      <c r="F16" s="36">
        <v>6</v>
      </c>
      <c r="G16" s="36">
        <v>7</v>
      </c>
      <c r="H16" s="38">
        <v>8</v>
      </c>
      <c r="I16" s="39" t="s">
        <v>28</v>
      </c>
      <c r="J16" s="39" t="s">
        <v>29</v>
      </c>
      <c r="K16" s="39" t="s">
        <v>30</v>
      </c>
      <c r="L16" s="39" t="s">
        <v>31</v>
      </c>
      <c r="M16" s="39" t="s">
        <v>32</v>
      </c>
      <c r="N16" s="39" t="s">
        <v>33</v>
      </c>
      <c r="O16" s="39" t="s">
        <v>34</v>
      </c>
    </row>
    <row r="17" spans="1:15" ht="12.75" x14ac:dyDescent="0.2">
      <c r="A17" s="79" t="s">
        <v>35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</row>
    <row r="18" spans="1:15" ht="38.25" x14ac:dyDescent="0.2">
      <c r="A18" s="40" t="s">
        <v>36</v>
      </c>
      <c r="B18" s="22" t="s">
        <v>36</v>
      </c>
      <c r="C18" s="41" t="s">
        <v>37</v>
      </c>
      <c r="D18" s="42" t="s">
        <v>38</v>
      </c>
      <c r="E18" s="43" t="s">
        <v>39</v>
      </c>
      <c r="F18" s="44" t="s">
        <v>40</v>
      </c>
      <c r="G18" s="44" t="s">
        <v>41</v>
      </c>
      <c r="H18" s="45" t="s">
        <v>42</v>
      </c>
      <c r="I18" s="45" t="s">
        <v>43</v>
      </c>
      <c r="J18" s="45" t="s">
        <v>44</v>
      </c>
      <c r="K18" s="45" t="s">
        <v>45</v>
      </c>
      <c r="L18" s="45" t="s">
        <v>43</v>
      </c>
      <c r="M18" s="45" t="s">
        <v>45</v>
      </c>
      <c r="N18" s="45" t="s">
        <v>46</v>
      </c>
      <c r="O18" s="45" t="s">
        <v>47</v>
      </c>
    </row>
    <row r="19" spans="1:15" ht="63.75" x14ac:dyDescent="0.2">
      <c r="A19" s="40" t="s">
        <v>48</v>
      </c>
      <c r="B19" s="22" t="s">
        <v>48</v>
      </c>
      <c r="C19" s="41" t="s">
        <v>49</v>
      </c>
      <c r="D19" s="42" t="s">
        <v>50</v>
      </c>
      <c r="E19" s="43" t="s">
        <v>51</v>
      </c>
      <c r="F19" s="44" t="s">
        <v>52</v>
      </c>
      <c r="G19" s="44" t="s">
        <v>53</v>
      </c>
      <c r="H19" s="45" t="s">
        <v>54</v>
      </c>
      <c r="I19" s="45" t="s">
        <v>55</v>
      </c>
      <c r="J19" s="45" t="s">
        <v>56</v>
      </c>
      <c r="K19" s="45" t="s">
        <v>56</v>
      </c>
      <c r="L19" s="45" t="s">
        <v>55</v>
      </c>
      <c r="M19" s="45" t="s">
        <v>56</v>
      </c>
      <c r="N19" s="45" t="s">
        <v>57</v>
      </c>
      <c r="O19" s="45" t="s">
        <v>58</v>
      </c>
    </row>
    <row r="20" spans="1:15" ht="51" x14ac:dyDescent="0.2">
      <c r="A20" s="40" t="s">
        <v>59</v>
      </c>
      <c r="B20" s="22" t="s">
        <v>59</v>
      </c>
      <c r="C20" s="41" t="s">
        <v>60</v>
      </c>
      <c r="D20" s="42" t="s">
        <v>61</v>
      </c>
      <c r="E20" s="43" t="s">
        <v>51</v>
      </c>
      <c r="F20" s="44" t="s">
        <v>62</v>
      </c>
      <c r="G20" s="44" t="s">
        <v>63</v>
      </c>
      <c r="H20" s="45" t="s">
        <v>64</v>
      </c>
      <c r="I20" s="45" t="s">
        <v>65</v>
      </c>
      <c r="J20" s="45" t="s">
        <v>66</v>
      </c>
      <c r="K20" s="45" t="s">
        <v>67</v>
      </c>
      <c r="L20" s="45" t="s">
        <v>65</v>
      </c>
      <c r="M20" s="45" t="s">
        <v>67</v>
      </c>
      <c r="N20" s="45" t="s">
        <v>68</v>
      </c>
      <c r="O20" s="45" t="s">
        <v>69</v>
      </c>
    </row>
    <row r="21" spans="1:15" ht="63.75" x14ac:dyDescent="0.2">
      <c r="A21" s="46" t="s">
        <v>70</v>
      </c>
      <c r="B21" s="47" t="s">
        <v>70</v>
      </c>
      <c r="C21" s="48" t="s">
        <v>71</v>
      </c>
      <c r="D21" s="49" t="s">
        <v>72</v>
      </c>
      <c r="E21" s="50" t="s">
        <v>73</v>
      </c>
      <c r="F21" s="51" t="s">
        <v>74</v>
      </c>
      <c r="G21" s="52" t="s">
        <v>75</v>
      </c>
      <c r="H21" s="53" t="s">
        <v>76</v>
      </c>
      <c r="I21" s="53" t="s">
        <v>77</v>
      </c>
      <c r="J21" s="53" t="s">
        <v>78</v>
      </c>
      <c r="K21" s="53" t="s">
        <v>79</v>
      </c>
      <c r="L21" s="53" t="s">
        <v>77</v>
      </c>
      <c r="M21" s="53" t="s">
        <v>79</v>
      </c>
      <c r="N21" s="53" t="s">
        <v>80</v>
      </c>
      <c r="O21" s="53" t="s">
        <v>81</v>
      </c>
    </row>
    <row r="22" spans="1:15" ht="12.75" x14ac:dyDescent="0.2">
      <c r="A22" s="79" t="s">
        <v>82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63.75" x14ac:dyDescent="0.2">
      <c r="A23" s="40" t="s">
        <v>83</v>
      </c>
      <c r="B23" s="22" t="s">
        <v>83</v>
      </c>
      <c r="C23" s="41" t="s">
        <v>84</v>
      </c>
      <c r="D23" s="42" t="s">
        <v>85</v>
      </c>
      <c r="E23" s="43" t="s">
        <v>86</v>
      </c>
      <c r="F23" s="44" t="s">
        <v>87</v>
      </c>
      <c r="G23" s="44" t="s">
        <v>88</v>
      </c>
      <c r="H23" s="45" t="s">
        <v>89</v>
      </c>
      <c r="I23" s="45" t="s">
        <v>90</v>
      </c>
      <c r="J23" s="45" t="s">
        <v>91</v>
      </c>
      <c r="K23" s="45" t="s">
        <v>91</v>
      </c>
      <c r="L23" s="45" t="s">
        <v>90</v>
      </c>
      <c r="M23" s="45" t="s">
        <v>91</v>
      </c>
      <c r="N23" s="45" t="s">
        <v>92</v>
      </c>
      <c r="O23" s="45" t="s">
        <v>93</v>
      </c>
    </row>
    <row r="24" spans="1:15" ht="51" x14ac:dyDescent="0.2">
      <c r="A24" s="40" t="s">
        <v>94</v>
      </c>
      <c r="B24" s="22" t="s">
        <v>94</v>
      </c>
      <c r="C24" s="41" t="s">
        <v>95</v>
      </c>
      <c r="D24" s="42" t="s">
        <v>96</v>
      </c>
      <c r="E24" s="43" t="s">
        <v>39</v>
      </c>
      <c r="F24" s="44" t="s">
        <v>97</v>
      </c>
      <c r="G24" s="44" t="s">
        <v>98</v>
      </c>
      <c r="H24" s="45" t="s">
        <v>99</v>
      </c>
      <c r="I24" s="45" t="s">
        <v>100</v>
      </c>
      <c r="J24" s="45" t="s">
        <v>101</v>
      </c>
      <c r="K24" s="45" t="s">
        <v>101</v>
      </c>
      <c r="L24" s="45" t="s">
        <v>100</v>
      </c>
      <c r="M24" s="45" t="s">
        <v>101</v>
      </c>
      <c r="N24" s="45" t="s">
        <v>102</v>
      </c>
      <c r="O24" s="45" t="s">
        <v>103</v>
      </c>
    </row>
    <row r="25" spans="1:15" ht="63.75" x14ac:dyDescent="0.2">
      <c r="A25" s="40" t="s">
        <v>104</v>
      </c>
      <c r="B25" s="22" t="s">
        <v>104</v>
      </c>
      <c r="C25" s="41" t="s">
        <v>105</v>
      </c>
      <c r="D25" s="42" t="s">
        <v>106</v>
      </c>
      <c r="E25" s="43" t="s">
        <v>39</v>
      </c>
      <c r="F25" s="44" t="s">
        <v>107</v>
      </c>
      <c r="G25" s="44" t="s">
        <v>98</v>
      </c>
      <c r="H25" s="45" t="s">
        <v>108</v>
      </c>
      <c r="I25" s="45" t="s">
        <v>100</v>
      </c>
      <c r="J25" s="45" t="s">
        <v>109</v>
      </c>
      <c r="K25" s="45" t="s">
        <v>109</v>
      </c>
      <c r="L25" s="45" t="s">
        <v>100</v>
      </c>
      <c r="M25" s="45" t="s">
        <v>109</v>
      </c>
      <c r="N25" s="45" t="s">
        <v>102</v>
      </c>
      <c r="O25" s="45" t="s">
        <v>110</v>
      </c>
    </row>
    <row r="26" spans="1:15" ht="63.75" x14ac:dyDescent="0.2">
      <c r="A26" s="40" t="s">
        <v>111</v>
      </c>
      <c r="B26" s="22" t="s">
        <v>111</v>
      </c>
      <c r="C26" s="41" t="s">
        <v>112</v>
      </c>
      <c r="D26" s="42" t="s">
        <v>113</v>
      </c>
      <c r="E26" s="43" t="s">
        <v>51</v>
      </c>
      <c r="F26" s="44" t="s">
        <v>114</v>
      </c>
      <c r="G26" s="44" t="s">
        <v>115</v>
      </c>
      <c r="H26" s="45" t="s">
        <v>116</v>
      </c>
      <c r="I26" s="45" t="s">
        <v>117</v>
      </c>
      <c r="J26" s="45" t="s">
        <v>118</v>
      </c>
      <c r="K26" s="45" t="s">
        <v>118</v>
      </c>
      <c r="L26" s="45" t="s">
        <v>117</v>
      </c>
      <c r="M26" s="45" t="s">
        <v>118</v>
      </c>
      <c r="N26" s="45" t="s">
        <v>119</v>
      </c>
      <c r="O26" s="45" t="s">
        <v>120</v>
      </c>
    </row>
    <row r="27" spans="1:15" ht="51" x14ac:dyDescent="0.2">
      <c r="A27" s="40" t="s">
        <v>28</v>
      </c>
      <c r="B27" s="22" t="s">
        <v>28</v>
      </c>
      <c r="C27" s="41" t="s">
        <v>121</v>
      </c>
      <c r="D27" s="42" t="s">
        <v>122</v>
      </c>
      <c r="E27" s="43" t="s">
        <v>51</v>
      </c>
      <c r="F27" s="44" t="s">
        <v>123</v>
      </c>
      <c r="G27" s="44" t="s">
        <v>115</v>
      </c>
      <c r="H27" s="45" t="s">
        <v>124</v>
      </c>
      <c r="I27" s="45" t="s">
        <v>125</v>
      </c>
      <c r="J27" s="45" t="s">
        <v>126</v>
      </c>
      <c r="K27" s="45" t="s">
        <v>126</v>
      </c>
      <c r="L27" s="45" t="s">
        <v>125</v>
      </c>
      <c r="M27" s="45" t="s">
        <v>126</v>
      </c>
      <c r="N27" s="45" t="s">
        <v>127</v>
      </c>
      <c r="O27" s="45" t="s">
        <v>128</v>
      </c>
    </row>
    <row r="28" spans="1:15" ht="63.75" x14ac:dyDescent="0.2">
      <c r="A28" s="40" t="s">
        <v>29</v>
      </c>
      <c r="B28" s="22" t="s">
        <v>29</v>
      </c>
      <c r="C28" s="41" t="s">
        <v>112</v>
      </c>
      <c r="D28" s="42" t="s">
        <v>113</v>
      </c>
      <c r="E28" s="43" t="s">
        <v>51</v>
      </c>
      <c r="F28" s="44" t="s">
        <v>114</v>
      </c>
      <c r="G28" s="44" t="s">
        <v>115</v>
      </c>
      <c r="H28" s="45" t="s">
        <v>116</v>
      </c>
      <c r="I28" s="45" t="s">
        <v>125</v>
      </c>
      <c r="J28" s="45" t="s">
        <v>129</v>
      </c>
      <c r="K28" s="45" t="s">
        <v>130</v>
      </c>
      <c r="L28" s="45" t="s">
        <v>125</v>
      </c>
      <c r="M28" s="45" t="s">
        <v>130</v>
      </c>
      <c r="N28" s="45" t="s">
        <v>127</v>
      </c>
      <c r="O28" s="45" t="s">
        <v>131</v>
      </c>
    </row>
    <row r="29" spans="1:15" ht="51" x14ac:dyDescent="0.2">
      <c r="A29" s="40" t="s">
        <v>30</v>
      </c>
      <c r="B29" s="22" t="s">
        <v>30</v>
      </c>
      <c r="C29" s="41" t="s">
        <v>132</v>
      </c>
      <c r="D29" s="42" t="s">
        <v>133</v>
      </c>
      <c r="E29" s="43" t="s">
        <v>86</v>
      </c>
      <c r="F29" s="44" t="s">
        <v>134</v>
      </c>
      <c r="G29" s="44" t="s">
        <v>135</v>
      </c>
      <c r="H29" s="45" t="s">
        <v>136</v>
      </c>
      <c r="I29" s="45" t="s">
        <v>137</v>
      </c>
      <c r="J29" s="45" t="s">
        <v>138</v>
      </c>
      <c r="K29" s="45" t="s">
        <v>138</v>
      </c>
      <c r="L29" s="45" t="s">
        <v>137</v>
      </c>
      <c r="M29" s="45" t="s">
        <v>138</v>
      </c>
      <c r="N29" s="45" t="s">
        <v>139</v>
      </c>
      <c r="O29" s="45" t="s">
        <v>140</v>
      </c>
    </row>
    <row r="30" spans="1:15" x14ac:dyDescent="0.25">
      <c r="A30" s="40" t="s">
        <v>31</v>
      </c>
      <c r="B30" s="22" t="s">
        <v>31</v>
      </c>
      <c r="C30" s="41" t="s">
        <v>141</v>
      </c>
      <c r="D30" s="42" t="s">
        <v>142</v>
      </c>
      <c r="E30" s="43" t="s">
        <v>39</v>
      </c>
      <c r="F30" s="44" t="s">
        <v>143</v>
      </c>
      <c r="G30" s="44" t="s">
        <v>144</v>
      </c>
      <c r="H30" s="45" t="s">
        <v>145</v>
      </c>
      <c r="I30" s="45" t="s">
        <v>146</v>
      </c>
      <c r="J30" s="45" t="s">
        <v>147</v>
      </c>
      <c r="K30" s="45" t="s">
        <v>147</v>
      </c>
      <c r="L30" s="45" t="s">
        <v>146</v>
      </c>
      <c r="M30" s="45" t="s">
        <v>147</v>
      </c>
      <c r="N30" s="45" t="s">
        <v>148</v>
      </c>
      <c r="O30" s="45" t="s">
        <v>149</v>
      </c>
    </row>
    <row r="31" spans="1:15" ht="63.75" x14ac:dyDescent="0.2">
      <c r="A31" s="46" t="s">
        <v>32</v>
      </c>
      <c r="B31" s="47" t="s">
        <v>32</v>
      </c>
      <c r="C31" s="48" t="s">
        <v>71</v>
      </c>
      <c r="D31" s="49" t="s">
        <v>72</v>
      </c>
      <c r="E31" s="50" t="s">
        <v>73</v>
      </c>
      <c r="F31" s="51" t="s">
        <v>74</v>
      </c>
      <c r="G31" s="52" t="s">
        <v>150</v>
      </c>
      <c r="H31" s="53" t="s">
        <v>151</v>
      </c>
      <c r="I31" s="53" t="s">
        <v>150</v>
      </c>
      <c r="J31" s="53" t="s">
        <v>151</v>
      </c>
      <c r="K31" s="53" t="s">
        <v>151</v>
      </c>
      <c r="L31" s="53" t="s">
        <v>150</v>
      </c>
      <c r="M31" s="53" t="s">
        <v>151</v>
      </c>
      <c r="N31" s="54"/>
      <c r="O31" s="54"/>
    </row>
    <row r="32" spans="1:15" ht="12.75" x14ac:dyDescent="0.2">
      <c r="A32" s="79" t="s">
        <v>152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</row>
    <row r="33" spans="1:15" ht="38.25" x14ac:dyDescent="0.2">
      <c r="A33" s="40" t="s">
        <v>33</v>
      </c>
      <c r="B33" s="22" t="s">
        <v>33</v>
      </c>
      <c r="C33" s="41" t="s">
        <v>153</v>
      </c>
      <c r="D33" s="42" t="s">
        <v>154</v>
      </c>
      <c r="E33" s="43" t="s">
        <v>39</v>
      </c>
      <c r="F33" s="44" t="s">
        <v>155</v>
      </c>
      <c r="G33" s="44" t="s">
        <v>156</v>
      </c>
      <c r="H33" s="45" t="s">
        <v>157</v>
      </c>
      <c r="I33" s="45" t="s">
        <v>158</v>
      </c>
      <c r="J33" s="45" t="s">
        <v>159</v>
      </c>
      <c r="K33" s="45" t="s">
        <v>159</v>
      </c>
      <c r="L33" s="45" t="s">
        <v>158</v>
      </c>
      <c r="M33" s="45" t="s">
        <v>159</v>
      </c>
      <c r="N33" s="45" t="s">
        <v>160</v>
      </c>
      <c r="O33" s="45" t="s">
        <v>161</v>
      </c>
    </row>
    <row r="34" spans="1:15" ht="51" x14ac:dyDescent="0.2">
      <c r="A34" s="40" t="s">
        <v>34</v>
      </c>
      <c r="B34" s="22" t="s">
        <v>34</v>
      </c>
      <c r="C34" s="41" t="s">
        <v>162</v>
      </c>
      <c r="D34" s="42" t="s">
        <v>163</v>
      </c>
      <c r="E34" s="43" t="s">
        <v>73</v>
      </c>
      <c r="F34" s="44" t="s">
        <v>164</v>
      </c>
      <c r="G34" s="44" t="s">
        <v>165</v>
      </c>
      <c r="H34" s="45" t="s">
        <v>166</v>
      </c>
      <c r="I34" s="45" t="s">
        <v>167</v>
      </c>
      <c r="J34" s="45" t="s">
        <v>168</v>
      </c>
      <c r="K34" s="45" t="s">
        <v>169</v>
      </c>
      <c r="L34" s="45" t="s">
        <v>167</v>
      </c>
      <c r="M34" s="45" t="s">
        <v>169</v>
      </c>
      <c r="N34" s="45" t="s">
        <v>170</v>
      </c>
      <c r="O34" s="45" t="s">
        <v>171</v>
      </c>
    </row>
    <row r="35" spans="1:15" ht="38.25" x14ac:dyDescent="0.2">
      <c r="A35" s="40" t="s">
        <v>172</v>
      </c>
      <c r="B35" s="22" t="s">
        <v>172</v>
      </c>
      <c r="C35" s="41" t="s">
        <v>173</v>
      </c>
      <c r="D35" s="42" t="s">
        <v>174</v>
      </c>
      <c r="E35" s="43" t="s">
        <v>39</v>
      </c>
      <c r="F35" s="44" t="s">
        <v>175</v>
      </c>
      <c r="G35" s="44" t="s">
        <v>176</v>
      </c>
      <c r="H35" s="45" t="s">
        <v>177</v>
      </c>
      <c r="I35" s="45" t="s">
        <v>178</v>
      </c>
      <c r="J35" s="45" t="s">
        <v>179</v>
      </c>
      <c r="K35" s="45" t="s">
        <v>179</v>
      </c>
      <c r="L35" s="45" t="s">
        <v>178</v>
      </c>
      <c r="M35" s="45" t="s">
        <v>179</v>
      </c>
      <c r="N35" s="45" t="s">
        <v>180</v>
      </c>
      <c r="O35" s="45" t="s">
        <v>181</v>
      </c>
    </row>
    <row r="36" spans="1:15" ht="51" x14ac:dyDescent="0.2">
      <c r="A36" s="40" t="s">
        <v>182</v>
      </c>
      <c r="B36" s="22" t="s">
        <v>182</v>
      </c>
      <c r="C36" s="41" t="s">
        <v>183</v>
      </c>
      <c r="D36" s="42" t="s">
        <v>184</v>
      </c>
      <c r="E36" s="43" t="s">
        <v>73</v>
      </c>
      <c r="F36" s="44" t="s">
        <v>185</v>
      </c>
      <c r="G36" s="44" t="s">
        <v>186</v>
      </c>
      <c r="H36" s="45" t="s">
        <v>187</v>
      </c>
      <c r="I36" s="45" t="s">
        <v>188</v>
      </c>
      <c r="J36" s="45" t="s">
        <v>189</v>
      </c>
      <c r="K36" s="45" t="s">
        <v>189</v>
      </c>
      <c r="L36" s="45" t="s">
        <v>188</v>
      </c>
      <c r="M36" s="45" t="s">
        <v>189</v>
      </c>
      <c r="N36" s="45" t="s">
        <v>190</v>
      </c>
      <c r="O36" s="45" t="s">
        <v>191</v>
      </c>
    </row>
    <row r="37" spans="1:15" ht="51" x14ac:dyDescent="0.2">
      <c r="A37" s="40" t="s">
        <v>192</v>
      </c>
      <c r="B37" s="22" t="s">
        <v>192</v>
      </c>
      <c r="C37" s="41" t="s">
        <v>183</v>
      </c>
      <c r="D37" s="42" t="s">
        <v>184</v>
      </c>
      <c r="E37" s="43" t="s">
        <v>73</v>
      </c>
      <c r="F37" s="44" t="s">
        <v>185</v>
      </c>
      <c r="G37" s="44" t="s">
        <v>193</v>
      </c>
      <c r="H37" s="45" t="s">
        <v>194</v>
      </c>
      <c r="I37" s="45" t="s">
        <v>195</v>
      </c>
      <c r="J37" s="45" t="s">
        <v>196</v>
      </c>
      <c r="K37" s="45" t="s">
        <v>197</v>
      </c>
      <c r="L37" s="45" t="s">
        <v>195</v>
      </c>
      <c r="M37" s="45" t="s">
        <v>197</v>
      </c>
      <c r="N37" s="45" t="s">
        <v>198</v>
      </c>
      <c r="O37" s="45" t="s">
        <v>199</v>
      </c>
    </row>
    <row r="38" spans="1:15" ht="51" x14ac:dyDescent="0.2">
      <c r="A38" s="40" t="s">
        <v>200</v>
      </c>
      <c r="B38" s="22" t="s">
        <v>200</v>
      </c>
      <c r="C38" s="41" t="s">
        <v>201</v>
      </c>
      <c r="D38" s="42" t="s">
        <v>202</v>
      </c>
      <c r="E38" s="43" t="s">
        <v>203</v>
      </c>
      <c r="F38" s="44" t="s">
        <v>204</v>
      </c>
      <c r="G38" s="44" t="s">
        <v>186</v>
      </c>
      <c r="H38" s="45" t="s">
        <v>205</v>
      </c>
      <c r="I38" s="45" t="s">
        <v>206</v>
      </c>
      <c r="J38" s="45" t="s">
        <v>207</v>
      </c>
      <c r="K38" s="45" t="s">
        <v>207</v>
      </c>
      <c r="L38" s="45" t="s">
        <v>206</v>
      </c>
      <c r="M38" s="45" t="s">
        <v>207</v>
      </c>
      <c r="N38" s="45" t="s">
        <v>208</v>
      </c>
      <c r="O38" s="45" t="s">
        <v>209</v>
      </c>
    </row>
    <row r="39" spans="1:15" ht="51" x14ac:dyDescent="0.2">
      <c r="A39" s="40" t="s">
        <v>210</v>
      </c>
      <c r="B39" s="22" t="s">
        <v>210</v>
      </c>
      <c r="C39" s="41" t="s">
        <v>211</v>
      </c>
      <c r="D39" s="42" t="s">
        <v>212</v>
      </c>
      <c r="E39" s="43" t="s">
        <v>203</v>
      </c>
      <c r="F39" s="44" t="s">
        <v>213</v>
      </c>
      <c r="G39" s="44" t="s">
        <v>214</v>
      </c>
      <c r="H39" s="45" t="s">
        <v>215</v>
      </c>
      <c r="I39" s="45" t="s">
        <v>216</v>
      </c>
      <c r="J39" s="45" t="s">
        <v>217</v>
      </c>
      <c r="K39" s="45" t="s">
        <v>217</v>
      </c>
      <c r="L39" s="45" t="s">
        <v>216</v>
      </c>
      <c r="M39" s="45" t="s">
        <v>217</v>
      </c>
      <c r="N39" s="45" t="s">
        <v>218</v>
      </c>
      <c r="O39" s="45" t="s">
        <v>219</v>
      </c>
    </row>
    <row r="40" spans="1:15" ht="51" x14ac:dyDescent="0.2">
      <c r="A40" s="40" t="s">
        <v>220</v>
      </c>
      <c r="B40" s="22" t="s">
        <v>220</v>
      </c>
      <c r="C40" s="41" t="s">
        <v>221</v>
      </c>
      <c r="D40" s="42" t="s">
        <v>222</v>
      </c>
      <c r="E40" s="43" t="s">
        <v>203</v>
      </c>
      <c r="F40" s="44" t="s">
        <v>223</v>
      </c>
      <c r="G40" s="44" t="s">
        <v>224</v>
      </c>
      <c r="H40" s="45" t="s">
        <v>225</v>
      </c>
      <c r="I40" s="45" t="s">
        <v>226</v>
      </c>
      <c r="J40" s="45" t="s">
        <v>227</v>
      </c>
      <c r="K40" s="45" t="s">
        <v>227</v>
      </c>
      <c r="L40" s="45" t="s">
        <v>226</v>
      </c>
      <c r="M40" s="45" t="s">
        <v>227</v>
      </c>
      <c r="N40" s="45" t="s">
        <v>228</v>
      </c>
      <c r="O40" s="45" t="s">
        <v>229</v>
      </c>
    </row>
    <row r="41" spans="1:15" ht="38.25" x14ac:dyDescent="0.2">
      <c r="A41" s="40" t="s">
        <v>230</v>
      </c>
      <c r="B41" s="22" t="s">
        <v>230</v>
      </c>
      <c r="C41" s="41" t="s">
        <v>231</v>
      </c>
      <c r="D41" s="42" t="s">
        <v>232</v>
      </c>
      <c r="E41" s="43" t="s">
        <v>203</v>
      </c>
      <c r="F41" s="44" t="s">
        <v>233</v>
      </c>
      <c r="G41" s="44" t="s">
        <v>234</v>
      </c>
      <c r="H41" s="45" t="s">
        <v>235</v>
      </c>
      <c r="I41" s="45" t="s">
        <v>236</v>
      </c>
      <c r="J41" s="45" t="s">
        <v>237</v>
      </c>
      <c r="K41" s="45" t="s">
        <v>237</v>
      </c>
      <c r="L41" s="45" t="s">
        <v>236</v>
      </c>
      <c r="M41" s="45" t="s">
        <v>237</v>
      </c>
      <c r="N41" s="45" t="s">
        <v>238</v>
      </c>
      <c r="O41" s="45" t="s">
        <v>239</v>
      </c>
    </row>
    <row r="42" spans="1:15" ht="51" x14ac:dyDescent="0.2">
      <c r="A42" s="40" t="s">
        <v>240</v>
      </c>
      <c r="B42" s="22" t="s">
        <v>240</v>
      </c>
      <c r="C42" s="41" t="s">
        <v>241</v>
      </c>
      <c r="D42" s="42" t="s">
        <v>242</v>
      </c>
      <c r="E42" s="43" t="s">
        <v>203</v>
      </c>
      <c r="F42" s="44" t="s">
        <v>243</v>
      </c>
      <c r="G42" s="44" t="s">
        <v>234</v>
      </c>
      <c r="H42" s="45" t="s">
        <v>244</v>
      </c>
      <c r="I42" s="45" t="s">
        <v>245</v>
      </c>
      <c r="J42" s="45" t="s">
        <v>246</v>
      </c>
      <c r="K42" s="45" t="s">
        <v>246</v>
      </c>
      <c r="L42" s="45" t="s">
        <v>245</v>
      </c>
      <c r="M42" s="45" t="s">
        <v>246</v>
      </c>
      <c r="N42" s="45" t="s">
        <v>247</v>
      </c>
      <c r="O42" s="45" t="s">
        <v>248</v>
      </c>
    </row>
    <row r="43" spans="1:15" ht="51" x14ac:dyDescent="0.2">
      <c r="A43" s="46" t="s">
        <v>249</v>
      </c>
      <c r="B43" s="47" t="s">
        <v>249</v>
      </c>
      <c r="C43" s="48" t="s">
        <v>250</v>
      </c>
      <c r="D43" s="49" t="s">
        <v>251</v>
      </c>
      <c r="E43" s="50" t="s">
        <v>203</v>
      </c>
      <c r="F43" s="51" t="s">
        <v>252</v>
      </c>
      <c r="G43" s="51" t="s">
        <v>253</v>
      </c>
      <c r="H43" s="53" t="s">
        <v>254</v>
      </c>
      <c r="I43" s="53" t="s">
        <v>255</v>
      </c>
      <c r="J43" s="53" t="s">
        <v>256</v>
      </c>
      <c r="K43" s="53" t="s">
        <v>256</v>
      </c>
      <c r="L43" s="53" t="s">
        <v>255</v>
      </c>
      <c r="M43" s="53" t="s">
        <v>256</v>
      </c>
      <c r="N43" s="53" t="s">
        <v>257</v>
      </c>
      <c r="O43" s="53" t="s">
        <v>258</v>
      </c>
    </row>
    <row r="44" spans="1:15" ht="12.75" x14ac:dyDescent="0.2">
      <c r="A44" s="81" t="s">
        <v>259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</row>
    <row r="45" spans="1:15" ht="38.25" x14ac:dyDescent="0.2">
      <c r="A45" s="40" t="s">
        <v>260</v>
      </c>
      <c r="B45" s="22" t="s">
        <v>260</v>
      </c>
      <c r="C45" s="41" t="s">
        <v>261</v>
      </c>
      <c r="D45" s="42" t="s">
        <v>262</v>
      </c>
      <c r="E45" s="43" t="s">
        <v>263</v>
      </c>
      <c r="F45" s="44" t="s">
        <v>264</v>
      </c>
      <c r="G45" s="55" t="s">
        <v>265</v>
      </c>
      <c r="H45" s="45" t="s">
        <v>266</v>
      </c>
      <c r="I45" s="45" t="s">
        <v>265</v>
      </c>
      <c r="J45" s="45" t="s">
        <v>266</v>
      </c>
      <c r="K45" s="45" t="s">
        <v>266</v>
      </c>
      <c r="L45" s="45" t="s">
        <v>265</v>
      </c>
      <c r="M45" s="45" t="s">
        <v>266</v>
      </c>
      <c r="N45" s="56"/>
      <c r="O45" s="56"/>
    </row>
    <row r="46" spans="1:15" ht="51" x14ac:dyDescent="0.2">
      <c r="A46" s="40" t="s">
        <v>267</v>
      </c>
      <c r="B46" s="22" t="s">
        <v>267</v>
      </c>
      <c r="C46" s="41" t="s">
        <v>268</v>
      </c>
      <c r="D46" s="42" t="s">
        <v>269</v>
      </c>
      <c r="E46" s="43" t="s">
        <v>270</v>
      </c>
      <c r="F46" s="44" t="s">
        <v>271</v>
      </c>
      <c r="G46" s="44" t="s">
        <v>272</v>
      </c>
      <c r="H46" s="45" t="s">
        <v>273</v>
      </c>
      <c r="I46" s="45" t="s">
        <v>274</v>
      </c>
      <c r="J46" s="45" t="s">
        <v>275</v>
      </c>
      <c r="K46" s="45" t="s">
        <v>276</v>
      </c>
      <c r="L46" s="45" t="s">
        <v>274</v>
      </c>
      <c r="M46" s="45" t="s">
        <v>276</v>
      </c>
      <c r="N46" s="45" t="s">
        <v>277</v>
      </c>
      <c r="O46" s="45" t="s">
        <v>278</v>
      </c>
    </row>
    <row r="47" spans="1:15" ht="51" x14ac:dyDescent="0.2">
      <c r="A47" s="40" t="s">
        <v>279</v>
      </c>
      <c r="B47" s="22" t="s">
        <v>279</v>
      </c>
      <c r="C47" s="41" t="s">
        <v>280</v>
      </c>
      <c r="D47" s="42" t="s">
        <v>281</v>
      </c>
      <c r="E47" s="43" t="s">
        <v>203</v>
      </c>
      <c r="F47" s="44" t="s">
        <v>282</v>
      </c>
      <c r="G47" s="44" t="s">
        <v>283</v>
      </c>
      <c r="H47" s="45" t="s">
        <v>284</v>
      </c>
      <c r="I47" s="45" t="s">
        <v>283</v>
      </c>
      <c r="J47" s="45" t="s">
        <v>284</v>
      </c>
      <c r="K47" s="45" t="s">
        <v>284</v>
      </c>
      <c r="L47" s="45" t="s">
        <v>283</v>
      </c>
      <c r="M47" s="45" t="s">
        <v>284</v>
      </c>
      <c r="N47" s="56"/>
      <c r="O47" s="56"/>
    </row>
    <row r="48" spans="1:15" ht="51" x14ac:dyDescent="0.2">
      <c r="A48" s="40" t="s">
        <v>285</v>
      </c>
      <c r="B48" s="22" t="s">
        <v>285</v>
      </c>
      <c r="C48" s="41" t="s">
        <v>286</v>
      </c>
      <c r="D48" s="42" t="s">
        <v>287</v>
      </c>
      <c r="E48" s="43" t="s">
        <v>203</v>
      </c>
      <c r="F48" s="44" t="s">
        <v>288</v>
      </c>
      <c r="G48" s="44" t="s">
        <v>289</v>
      </c>
      <c r="H48" s="45" t="s">
        <v>290</v>
      </c>
      <c r="I48" s="45" t="s">
        <v>289</v>
      </c>
      <c r="J48" s="45" t="s">
        <v>290</v>
      </c>
      <c r="K48" s="45" t="s">
        <v>290</v>
      </c>
      <c r="L48" s="45" t="s">
        <v>289</v>
      </c>
      <c r="M48" s="45" t="s">
        <v>290</v>
      </c>
      <c r="N48" s="56"/>
      <c r="O48" s="56"/>
    </row>
    <row r="49" spans="1:15" ht="12.75" x14ac:dyDescent="0.2">
      <c r="A49" s="83" t="s">
        <v>291</v>
      </c>
      <c r="B49" s="84"/>
      <c r="C49" s="85"/>
      <c r="D49" s="86"/>
      <c r="E49" s="55"/>
      <c r="F49" s="55"/>
      <c r="G49" s="55"/>
      <c r="H49" s="95">
        <v>246289.48</v>
      </c>
      <c r="I49" s="96"/>
      <c r="J49" s="95">
        <v>24950.240000000002</v>
      </c>
      <c r="K49" s="95">
        <v>24950.240000000002</v>
      </c>
      <c r="L49" s="97"/>
      <c r="M49" s="95">
        <v>24950.240000000002</v>
      </c>
      <c r="N49" s="97"/>
      <c r="O49" s="95">
        <v>221339.24</v>
      </c>
    </row>
    <row r="50" spans="1:15" ht="12.75" outlineLevel="1" x14ac:dyDescent="0.2">
      <c r="A50" s="87" t="s">
        <v>292</v>
      </c>
      <c r="B50" s="84"/>
      <c r="C50" s="85"/>
      <c r="D50" s="86"/>
      <c r="E50" s="55"/>
      <c r="F50" s="55"/>
      <c r="G50" s="55"/>
      <c r="H50" s="95">
        <v>172023.22</v>
      </c>
      <c r="I50" s="96"/>
      <c r="J50" s="95">
        <v>19422.97</v>
      </c>
      <c r="K50" s="95">
        <v>19422.97</v>
      </c>
      <c r="L50" s="97"/>
      <c r="M50" s="95">
        <v>19422.97</v>
      </c>
      <c r="N50" s="97"/>
      <c r="O50" s="95">
        <v>152600.25</v>
      </c>
    </row>
    <row r="51" spans="1:15" ht="12.75" outlineLevel="1" x14ac:dyDescent="0.2">
      <c r="A51" s="87" t="s">
        <v>293</v>
      </c>
      <c r="B51" s="84"/>
      <c r="C51" s="85"/>
      <c r="D51" s="86"/>
      <c r="E51" s="55"/>
      <c r="F51" s="55"/>
      <c r="G51" s="55"/>
      <c r="H51" s="95">
        <v>52631.12</v>
      </c>
      <c r="I51" s="96"/>
      <c r="J51" s="95">
        <v>4088.79</v>
      </c>
      <c r="K51" s="95">
        <v>4088.79</v>
      </c>
      <c r="L51" s="97"/>
      <c r="M51" s="95">
        <v>4088.79</v>
      </c>
      <c r="N51" s="97"/>
      <c r="O51" s="95">
        <v>48542.33</v>
      </c>
    </row>
    <row r="52" spans="1:15" ht="12.75" outlineLevel="1" x14ac:dyDescent="0.2">
      <c r="A52" s="87" t="s">
        <v>294</v>
      </c>
      <c r="B52" s="84"/>
      <c r="C52" s="85"/>
      <c r="D52" s="86"/>
      <c r="E52" s="55"/>
      <c r="F52" s="55"/>
      <c r="G52" s="55"/>
      <c r="H52" s="95">
        <v>25452.54</v>
      </c>
      <c r="I52" s="96"/>
      <c r="J52" s="95">
        <v>1638.1</v>
      </c>
      <c r="K52" s="95">
        <v>1638.1</v>
      </c>
      <c r="L52" s="97"/>
      <c r="M52" s="95">
        <v>1638.1</v>
      </c>
      <c r="N52" s="97"/>
      <c r="O52" s="95">
        <v>23814.44</v>
      </c>
    </row>
    <row r="53" spans="1:15" ht="12.75" x14ac:dyDescent="0.2">
      <c r="A53" s="83" t="s">
        <v>295</v>
      </c>
      <c r="B53" s="84"/>
      <c r="C53" s="85"/>
      <c r="D53" s="86"/>
      <c r="E53" s="55"/>
      <c r="F53" s="55"/>
      <c r="G53" s="55"/>
      <c r="H53" s="95">
        <v>25823.4</v>
      </c>
      <c r="I53" s="96"/>
      <c r="J53" s="95">
        <v>1784.42</v>
      </c>
      <c r="K53" s="95">
        <v>1784.42</v>
      </c>
      <c r="L53" s="97"/>
      <c r="M53" s="95">
        <v>1784.42</v>
      </c>
      <c r="N53" s="97"/>
      <c r="O53" s="95">
        <v>24038.98</v>
      </c>
    </row>
    <row r="54" spans="1:15" ht="12.75" x14ac:dyDescent="0.2">
      <c r="A54" s="83" t="s">
        <v>296</v>
      </c>
      <c r="B54" s="84"/>
      <c r="C54" s="85"/>
      <c r="D54" s="86"/>
      <c r="E54" s="55"/>
      <c r="F54" s="55"/>
      <c r="G54" s="55"/>
      <c r="H54" s="95">
        <v>13917.23</v>
      </c>
      <c r="I54" s="96"/>
      <c r="J54" s="95">
        <v>982.53</v>
      </c>
      <c r="K54" s="95">
        <v>982.53</v>
      </c>
      <c r="L54" s="97"/>
      <c r="M54" s="95">
        <v>982.53</v>
      </c>
      <c r="N54" s="97"/>
      <c r="O54" s="95">
        <v>12934.7</v>
      </c>
    </row>
    <row r="55" spans="1:15" ht="12.75" x14ac:dyDescent="0.2">
      <c r="A55" s="83" t="s">
        <v>297</v>
      </c>
      <c r="B55" s="84"/>
      <c r="C55" s="85"/>
      <c r="D55" s="86"/>
      <c r="E55" s="55"/>
      <c r="F55" s="55"/>
      <c r="G55" s="55"/>
      <c r="H55" s="95">
        <v>286030.11</v>
      </c>
      <c r="I55" s="96"/>
      <c r="J55" s="95">
        <v>27717.19</v>
      </c>
      <c r="K55" s="95">
        <v>27717.19</v>
      </c>
      <c r="L55" s="97"/>
      <c r="M55" s="95">
        <v>27717.19</v>
      </c>
      <c r="N55" s="97"/>
      <c r="O55" s="95">
        <v>258312.92</v>
      </c>
    </row>
    <row r="56" spans="1:15" ht="12.75" x14ac:dyDescent="0.2">
      <c r="A56" s="83" t="s">
        <v>298</v>
      </c>
      <c r="B56" s="84"/>
      <c r="C56" s="85"/>
      <c r="D56" s="86"/>
      <c r="E56" s="55"/>
      <c r="F56" s="55"/>
      <c r="G56" s="55"/>
      <c r="H56" s="98">
        <v>5661010.8200000003</v>
      </c>
      <c r="I56" s="96"/>
      <c r="J56" s="98">
        <v>468621.01</v>
      </c>
      <c r="K56" s="98">
        <v>468621.01</v>
      </c>
      <c r="L56" s="97"/>
      <c r="M56" s="98">
        <v>468621.01</v>
      </c>
      <c r="N56" s="97"/>
      <c r="O56" s="98">
        <v>5192389.8099999996</v>
      </c>
    </row>
    <row r="57" spans="1:15" s="94" customFormat="1" ht="12.75" x14ac:dyDescent="0.2">
      <c r="A57" s="88" t="s">
        <v>299</v>
      </c>
      <c r="B57" s="89"/>
      <c r="C57" s="89"/>
      <c r="D57" s="89"/>
      <c r="E57" s="90"/>
      <c r="F57" s="90"/>
      <c r="G57" s="90"/>
      <c r="H57" s="91">
        <f>H56*0.2</f>
        <v>1132202.1640000001</v>
      </c>
      <c r="I57" s="92"/>
      <c r="J57" s="91">
        <f>J56*0.2</f>
        <v>93724.202000000005</v>
      </c>
      <c r="K57" s="91">
        <f>K56*0.2</f>
        <v>93724.202000000005</v>
      </c>
      <c r="L57" s="93"/>
      <c r="M57" s="91">
        <f>M56*0.2</f>
        <v>93724.202000000005</v>
      </c>
      <c r="N57" s="93"/>
      <c r="O57" s="91">
        <f>O56*0.2</f>
        <v>1038477.9619999999</v>
      </c>
    </row>
    <row r="58" spans="1:15" s="94" customFormat="1" ht="12.75" x14ac:dyDescent="0.2">
      <c r="A58" s="88" t="s">
        <v>300</v>
      </c>
      <c r="B58" s="89"/>
      <c r="C58" s="89"/>
      <c r="D58" s="89"/>
      <c r="E58" s="90"/>
      <c r="F58" s="90"/>
      <c r="G58" s="90"/>
      <c r="H58" s="91">
        <f>SUM(H56:H57)</f>
        <v>6793212.9840000002</v>
      </c>
      <c r="I58" s="92"/>
      <c r="J58" s="91">
        <f>SUM(J56:J57)</f>
        <v>562345.21200000006</v>
      </c>
      <c r="K58" s="91">
        <f>SUM(K56:K57)</f>
        <v>562345.21200000006</v>
      </c>
      <c r="L58" s="93"/>
      <c r="M58" s="91">
        <f>SUM(M56:M57)</f>
        <v>562345.21200000006</v>
      </c>
      <c r="N58" s="93"/>
      <c r="O58" s="91">
        <f>SUM(O56:O57)</f>
        <v>6230867.7719999999</v>
      </c>
    </row>
  </sheetData>
  <mergeCells count="33">
    <mergeCell ref="A55:D55"/>
    <mergeCell ref="A56:D56"/>
    <mergeCell ref="A57:D57"/>
    <mergeCell ref="A58:D58"/>
    <mergeCell ref="A50:D50"/>
    <mergeCell ref="A51:D51"/>
    <mergeCell ref="A52:D52"/>
    <mergeCell ref="A53:D53"/>
    <mergeCell ref="A54:D54"/>
    <mergeCell ref="A17:O17"/>
    <mergeCell ref="A22:O22"/>
    <mergeCell ref="A32:O32"/>
    <mergeCell ref="A44:O44"/>
    <mergeCell ref="A49:D49"/>
    <mergeCell ref="G13:G15"/>
    <mergeCell ref="H13:H15"/>
    <mergeCell ref="I13:M13"/>
    <mergeCell ref="N13:O14"/>
    <mergeCell ref="A14:A15"/>
    <mergeCell ref="B14:B15"/>
    <mergeCell ref="I14:K14"/>
    <mergeCell ref="L14:M14"/>
    <mergeCell ref="A13:B13"/>
    <mergeCell ref="C13:C15"/>
    <mergeCell ref="D13:D15"/>
    <mergeCell ref="E13:E15"/>
    <mergeCell ref="F13:F15"/>
    <mergeCell ref="A5:K5"/>
    <mergeCell ref="M5:N6"/>
    <mergeCell ref="A1:K1"/>
    <mergeCell ref="M1:N2"/>
    <mergeCell ref="A3:K3"/>
    <mergeCell ref="M3:N4"/>
  </mergeCells>
  <pageMargins left="0.19685038924217199" right="0.19685038924217199" top="0.39370077848434498" bottom="0.39370077848434498" header="0.23622047901153601" footer="0.19685038924217199"/>
  <pageSetup paperSize="9" pageOrder="overThenDown" orientation="landscape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2012-04-28T08:39:08Z</cp:lastPrinted>
  <dcterms:created xsi:type="dcterms:W3CDTF">2002-01-28T10:20:49Z</dcterms:created>
  <dcterms:modified xsi:type="dcterms:W3CDTF">2024-03-13T10:05:21Z</dcterms:modified>
</cp:coreProperties>
</file>