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февраль_март 24г\кс-6а_13.03\"/>
    </mc:Choice>
  </mc:AlternateContent>
  <xr:revisionPtr revIDLastSave="0" documentId="13_ncr:1_{2C6C8BDB-9BF5-41BF-8151-2297BA45FB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работ'!$13:$16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4" i="1" l="1"/>
  <c r="U45" i="1" s="1"/>
  <c r="S44" i="1"/>
  <c r="S45" i="1" s="1"/>
  <c r="Q45" i="1"/>
  <c r="Q44" i="1"/>
  <c r="P44" i="1"/>
  <c r="P45" i="1" s="1"/>
  <c r="N44" i="1"/>
  <c r="N45" i="1" s="1"/>
  <c r="K44" i="1"/>
  <c r="K45" i="1" s="1"/>
  <c r="J44" i="1"/>
  <c r="J45" i="1" s="1"/>
  <c r="H44" i="1"/>
  <c r="H45" i="1" s="1"/>
</calcChain>
</file>

<file path=xl/sharedStrings.xml><?xml version="1.0" encoding="utf-8"?>
<sst xmlns="http://schemas.openxmlformats.org/spreadsheetml/2006/main" count="260" uniqueCount="177">
  <si>
    <t>Заказчик: АО "МЕТРОВАГОНМАШ"</t>
  </si>
  <si>
    <t>по ОКПО</t>
  </si>
  <si>
    <t>организация, адрес, телефон, факс</t>
  </si>
  <si>
    <t xml:space="preserve">Подрядчик: </t>
  </si>
  <si>
    <t>Стройка: 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</si>
  <si>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 xml:space="preserve"> </t>
  </si>
  <si>
    <t>наименование, адрес</t>
  </si>
  <si>
    <t>ЖУРНАЛ УЧЕТА ВЫПОЛНЕННЫХ РАБОТ</t>
  </si>
  <si>
    <t>с начала строительства</t>
  </si>
  <si>
    <t xml:space="preserve">на </t>
  </si>
  <si>
    <t>Генеральный план 131-23 ГП2</t>
  </si>
  <si>
    <t>(наименование работ и затрат)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</si>
  <si>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</si>
  <si>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</si>
  <si>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</si>
  <si>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</si>
  <si>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</si>
  <si>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</si>
  <si>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</si>
  <si>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</si>
  <si>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2024г.</t>
  </si>
  <si>
    <t>п.п.</t>
  </si>
  <si>
    <t>поз. по сме-
те</t>
  </si>
  <si>
    <t>Декабрь 2023г.</t>
  </si>
  <si>
    <t>Январь 2024г.</t>
  </si>
  <si>
    <t>Февраль 2024г.</t>
  </si>
  <si>
    <t>c Декабря 2023г. по Февраль 2024г.</t>
  </si>
  <si>
    <t>коли-
чество</t>
  </si>
  <si>
    <t>стои-
мость</t>
  </si>
  <si>
    <t>стои-
мость факти-
чески выпол-
ненных работ с начала строит-ва, руб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</si>
  <si>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</si>
  <si>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</si>
  <si>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</si>
  <si>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</si>
  <si>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</si>
  <si>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</si>
  <si>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</si>
  <si>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</si>
  <si>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</si>
  <si>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</si>
  <si>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</si>
  <si>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</si>
  <si>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</si>
  <si>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Раздел 1. Демонтажные работы</t>
  </si>
  <si>
    <t>Существующее асфальтовое покрытие</t>
  </si>
  <si>
    <t>1</t>
  </si>
  <si>
    <t>2</t>
  </si>
  <si>
    <t>Разборка покрытий и оснований: асфальтобетонных</t>
  </si>
  <si>
    <t xml:space="preserve">ФЕР27-03-008-04
</t>
  </si>
  <si>
    <t>100 м3</t>
  </si>
  <si>
    <t>5786,87</t>
  </si>
  <si>
    <t>3,3625</t>
  </si>
  <si>
    <t>22377,10</t>
  </si>
  <si>
    <t>1,761</t>
  </si>
  <si>
    <t>11719,28</t>
  </si>
  <si>
    <t>1,6015</t>
  </si>
  <si>
    <t>10657,82</t>
  </si>
  <si>
    <t>3</t>
  </si>
  <si>
    <t>Разборка покрытий и оснований: щебеночных</t>
  </si>
  <si>
    <t xml:space="preserve">ФЕР27-03-008-02
</t>
  </si>
  <si>
    <t>510,77</t>
  </si>
  <si>
    <t>15,468</t>
  </si>
  <si>
    <t>9085,68</t>
  </si>
  <si>
    <t>2,7807</t>
  </si>
  <si>
    <t>1633,35</t>
  </si>
  <si>
    <t>12,6873</t>
  </si>
  <si>
    <t>7452,33</t>
  </si>
  <si>
    <t>4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</si>
  <si>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</si>
  <si>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 xml:space="preserve">ФЕР01-01-013-31
</t>
  </si>
  <si>
    <t>1000 м3</t>
  </si>
  <si>
    <t>3470,34</t>
  </si>
  <si>
    <t>2,018</t>
  </si>
  <si>
    <t>10042,13</t>
  </si>
  <si>
    <t>1,49778</t>
  </si>
  <si>
    <t>7453,36</t>
  </si>
  <si>
    <t>0,52022</t>
  </si>
  <si>
    <t>2588,77</t>
  </si>
  <si>
    <t>5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</si>
  <si>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</si>
  <si>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 xml:space="preserve">ФССЦпг-01-01-01-043
</t>
  </si>
  <si>
    <t>1 т груза</t>
  </si>
  <si>
    <t>3,28</t>
  </si>
  <si>
    <t>4677,49</t>
  </si>
  <si>
    <t>15342,17</t>
  </si>
  <si>
    <t>2386,085</t>
  </si>
  <si>
    <t>7826,36</t>
  </si>
  <si>
    <t>2291,405</t>
  </si>
  <si>
    <t>7515,81</t>
  </si>
  <si>
    <t>6</t>
  </si>
  <si>
    <t>Погрузка при автомобильных перевозках мусора строительного с погрузкой вручную</t>
  </si>
  <si>
    <t xml:space="preserve">ФССЦпг-01-01-01-041
</t>
  </si>
  <si>
    <t>42,98</t>
  </si>
  <si>
    <t>1169,37</t>
  </si>
  <si>
    <t>50259,52</t>
  </si>
  <si>
    <t>596,521</t>
  </si>
  <si>
    <t>25638,47</t>
  </si>
  <si>
    <t>572,849</t>
  </si>
  <si>
    <t>24621,05</t>
  </si>
  <si>
    <t>7</t>
  </si>
  <si>
    <t>Перевозка и утилизация отходов 4-5 класса опасности</t>
  </si>
  <si>
    <t xml:space="preserve">Цена поставщика ООО "Террус"
</t>
  </si>
  <si>
    <t>м3</t>
  </si>
  <si>
    <t>162,38</t>
  </si>
  <si>
    <t>3906,35</t>
  </si>
  <si>
    <t>634313,11</t>
  </si>
  <si>
    <t>1951,95</t>
  </si>
  <si>
    <t>316957,64</t>
  </si>
  <si>
    <t>1954,4</t>
  </si>
  <si>
    <t>317355,47</t>
  </si>
  <si>
    <t>Раздел 3. Устройство асфальтобетонного покрытия проездов S=7057 м2</t>
  </si>
  <si>
    <t>26</t>
  </si>
  <si>
    <t>Устройство подстилающих и выравнивающих слоев оснований: из песка</t>
  </si>
  <si>
    <t xml:space="preserve">ФЕР27-04-001-01
</t>
  </si>
  <si>
    <t>3390,48</t>
  </si>
  <si>
    <t>42,342</t>
  </si>
  <si>
    <t>205578,72</t>
  </si>
  <si>
    <t>9,916</t>
  </si>
  <si>
    <t>48144,13</t>
  </si>
  <si>
    <t>32,426</t>
  </si>
  <si>
    <t>157434,59</t>
  </si>
  <si>
    <t>8</t>
  </si>
  <si>
    <t>27</t>
  </si>
  <si>
    <t>Песок карьерный</t>
  </si>
  <si>
    <t xml:space="preserve">Цена Поставщика ООО "Генпоставка"
</t>
  </si>
  <si>
    <t>99,98</t>
  </si>
  <si>
    <t>4657,62</t>
  </si>
  <si>
    <t>471256,87</t>
  </si>
  <si>
    <t>1090,76</t>
  </si>
  <si>
    <t>110362,84</t>
  </si>
  <si>
    <t>3566,86</t>
  </si>
  <si>
    <t>360894,03</t>
  </si>
  <si>
    <t>28</t>
  </si>
  <si>
    <t>Устройство подстилающих и выравнивающих слоев оснований: из щебня</t>
  </si>
  <si>
    <t xml:space="preserve">ФЕР27-04-001-04
</t>
  </si>
  <si>
    <t>5459,07</t>
  </si>
  <si>
    <t>10,586</t>
  </si>
  <si>
    <t>82782,73</t>
  </si>
  <si>
    <t>4,958</t>
  </si>
  <si>
    <t>38771,65</t>
  </si>
  <si>
    <t>5,628</t>
  </si>
  <si>
    <t>44011,08</t>
  </si>
  <si>
    <t>29</t>
  </si>
  <si>
    <t>Щебень известняковый М600 фр. 20/70</t>
  </si>
  <si>
    <t>342,12</t>
  </si>
  <si>
    <t>1333,773</t>
  </si>
  <si>
    <t>461786,14</t>
  </si>
  <si>
    <t>624,71</t>
  </si>
  <si>
    <t>216290,49</t>
  </si>
  <si>
    <t>709,063</t>
  </si>
  <si>
    <t>245495,65</t>
  </si>
  <si>
    <t>Раздел 5. Резинокордовое покрытие из плит</t>
  </si>
  <si>
    <t>Переезд 1 т.1- т.2</t>
  </si>
  <si>
    <t>50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</si>
  <si>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</si>
  <si>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 xml:space="preserve">ФЕР28-01-083-01
</t>
  </si>
  <si>
    <t>переезд</t>
  </si>
  <si>
    <t>11929,57</t>
  </si>
  <si>
    <t>13753,94</t>
  </si>
  <si>
    <t>Переезд 2 т.3- т.4</t>
  </si>
  <si>
    <t>51</t>
  </si>
  <si>
    <t>52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</si>
  <si>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</si>
  <si>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 xml:space="preserve">Цена Поставщика АО "А.Миллер"
</t>
  </si>
  <si>
    <t>комплект</t>
  </si>
  <si>
    <t>214460,78</t>
  </si>
  <si>
    <t>434068,62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</si>
  <si>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</si>
  <si>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</si>
  <si>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</si>
  <si>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</si>
  <si>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</si>
  <si>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</si>
  <si>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</si>
  <si>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</si>
  <si>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НДС:</t>
  </si>
  <si>
    <t>Всего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</si>
</sst>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vertical="top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/>
    </xf>
    <xf numFmtId="0" fontId="1" fillId="0" borderId="4" xfId="0" applyNumberFormat="1" applyFont="1" applyFill="1" applyBorder="1" applyAlignment="1" applyProtection="1">
      <alignment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6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0" fontId="5" fillId="0" borderId="11" xfId="0" applyNumberFormat="1" applyFont="1" applyFill="1" applyBorder="1" applyAlignment="1" applyProtection="1">
      <alignment horizontal="center" vertical="center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justify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justify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2" fillId="0" borderId="6" xfId="0" applyNumberFormat="1" applyFont="1" applyFill="1" applyBorder="1" applyAlignment="1" applyProtection="1">
      <alignment horizontal="right" vertical="top"/>
    </xf>
    <xf numFmtId="0" fontId="2" fillId="0" borderId="6" xfId="0" applyNumberFormat="1" applyFont="1" applyFill="1" applyBorder="1" applyAlignment="1" applyProtection="1"/>
    <xf numFmtId="0" fontId="4" fillId="0" borderId="13" xfId="0" applyNumberFormat="1" applyFont="1" applyFill="1" applyBorder="1" applyAlignment="1" applyProtection="1">
      <alignment horizontal="center" vertical="justify"/>
    </xf>
    <xf numFmtId="49" fontId="1" fillId="0" borderId="12" xfId="0" applyNumberFormat="1" applyFont="1" applyFill="1" applyBorder="1" applyAlignment="1" applyProtection="1">
      <alignment horizontal="center" vertical="top"/>
    </xf>
    <xf numFmtId="0" fontId="1" fillId="0" borderId="12" xfId="0" applyNumberFormat="1" applyFont="1" applyFill="1" applyBorder="1" applyAlignment="1" applyProtection="1">
      <alignment horizontal="left" vertical="top" wrapText="1"/>
    </xf>
    <xf numFmtId="49" fontId="1" fillId="0" borderId="12" xfId="0" applyNumberFormat="1" applyFont="1" applyFill="1" applyBorder="1" applyAlignment="1" applyProtection="1">
      <alignment horizontal="left" vertical="justify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0" fontId="1" fillId="0" borderId="12" xfId="0" applyNumberFormat="1" applyFont="1" applyFill="1" applyBorder="1" applyAlignment="1" applyProtection="1">
      <alignment horizontal="right" vertical="top" wrapText="1"/>
    </xf>
    <xf numFmtId="0" fontId="2" fillId="0" borderId="12" xfId="0" applyNumberFormat="1" applyFont="1" applyFill="1" applyBorder="1" applyAlignment="1" applyProtection="1">
      <alignment horizontal="right" vertical="top"/>
    </xf>
    <xf numFmtId="0" fontId="2" fillId="0" borderId="12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>
      <alignment vertical="top"/>
    </xf>
    <xf numFmtId="0" fontId="2" fillId="0" borderId="12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horizontal="right" vertical="top"/>
    </xf>
    <xf numFmtId="0" fontId="1" fillId="0" borderId="6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2" xfId="0" applyNumberFormat="1" applyFont="1" applyFill="1" applyBorder="1" applyAlignment="1" applyProtection="1">
      <alignment horizontal="center" vertical="top"/>
    </xf>
    <xf numFmtId="49" fontId="1" fillId="0" borderId="3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/>
    </xf>
    <xf numFmtId="49" fontId="1" fillId="0" borderId="6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49" fontId="5" fillId="0" borderId="10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left" vertical="justify"/>
    </xf>
    <xf numFmtId="0" fontId="3" fillId="0" borderId="3" xfId="0" applyNumberFormat="1" applyFont="1" applyFill="1" applyBorder="1" applyAlignment="1" applyProtection="1">
      <alignment horizontal="left" vertical="justify"/>
    </xf>
    <xf numFmtId="0" fontId="4" fillId="0" borderId="7" xfId="0" applyNumberFormat="1" applyFont="1" applyFill="1" applyBorder="1" applyAlignment="1" applyProtection="1">
      <alignment horizontal="left" vertical="justify" wrapText="1"/>
    </xf>
    <xf numFmtId="0" fontId="4" fillId="0" borderId="1" xfId="0" applyNumberFormat="1" applyFont="1" applyFill="1" applyBorder="1" applyAlignment="1" applyProtection="1">
      <alignment horizontal="left" vertical="justify"/>
    </xf>
    <xf numFmtId="0" fontId="3" fillId="0" borderId="7" xfId="0" applyNumberFormat="1" applyFont="1" applyFill="1" applyBorder="1" applyAlignment="1" applyProtection="1">
      <alignment horizontal="left" vertical="justify"/>
    </xf>
    <xf numFmtId="0" fontId="3" fillId="0" borderId="1" xfId="0" applyNumberFormat="1" applyFont="1" applyFill="1" applyBorder="1" applyAlignment="1" applyProtection="1">
      <alignment horizontal="left" vertical="justify"/>
    </xf>
    <xf numFmtId="0" fontId="3" fillId="0" borderId="10" xfId="0" applyNumberFormat="1" applyFont="1" applyFill="1" applyBorder="1" applyAlignment="1" applyProtection="1">
      <alignment horizontal="right" vertical="top" wrapText="1"/>
    </xf>
    <xf numFmtId="49" fontId="1" fillId="0" borderId="6" xfId="0" applyNumberFormat="1" applyFont="1" applyFill="1" applyBorder="1" applyAlignment="1" applyProtection="1">
      <alignment horizontal="left" vertical="top"/>
    </xf>
    <xf numFmtId="0" fontId="1" fillId="0" borderId="6" xfId="0" applyNumberFormat="1" applyFont="1" applyFill="1" applyBorder="1" applyAlignment="1" applyProtection="1">
      <alignment horizontal="left" vertical="top"/>
    </xf>
    <xf numFmtId="49" fontId="1" fillId="0" borderId="6" xfId="0" applyNumberFormat="1" applyFont="1" applyFill="1" applyBorder="1" applyAlignment="1" applyProtection="1">
      <alignment horizontal="center" vertical="justify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3" fillId="0" borderId="7" xfId="0" applyFont="1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3" fontId="6" fillId="0" borderId="7" xfId="0" applyNumberFormat="1" applyFont="1" applyBorder="1" applyAlignment="1">
      <alignment horizontal="right" vertical="top"/>
    </xf>
    <xf numFmtId="3" fontId="2" fillId="0" borderId="7" xfId="0" applyNumberFormat="1" applyFont="1" applyBorder="1" applyAlignment="1">
      <alignment vertical="top"/>
    </xf>
    <xf numFmtId="3" fontId="2" fillId="0" borderId="7" xfId="0" applyNumberFormat="1" applyFont="1" applyBorder="1"/>
    <xf numFmtId="0" fontId="2" fillId="0" borderId="0" xfId="0" applyFont="1"/>
    <xf numFmtId="3" fontId="2" fillId="0" borderId="6" xfId="0" applyNumberFormat="1" applyFont="1" applyFill="1" applyBorder="1" applyAlignment="1" applyProtection="1">
      <alignment horizontal="right" vertical="top"/>
    </xf>
    <xf numFmtId="3" fontId="2" fillId="0" borderId="6" xfId="0" applyNumberFormat="1" applyFont="1" applyFill="1" applyBorder="1" applyAlignment="1" applyProtection="1">
      <alignment vertical="top"/>
    </xf>
    <xf numFmtId="3" fontId="2" fillId="0" borderId="6" xfId="0" applyNumberFormat="1" applyFont="1" applyFill="1" applyBorder="1" applyAlignment="1" applyProtection="1"/>
    <xf numFmtId="3" fontId="6" fillId="0" borderId="6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5"/>
  <sheetViews>
    <sheetView showGridLines="0" tabSelected="1" workbookViewId="0">
      <selection activeCell="U45" sqref="U45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9" width="9.140625" style="6" customWidth="1"/>
    <col min="10" max="16384" width="9.140625" style="7"/>
  </cols>
  <sheetData>
    <row r="1" spans="1:21" s="8" customFormat="1" ht="12.75" x14ac:dyDescent="0.2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5" t="s">
        <v>1</v>
      </c>
      <c r="M1" s="61"/>
      <c r="N1" s="62"/>
    </row>
    <row r="2" spans="1:21" s="8" customFormat="1" ht="12.75" x14ac:dyDescent="0.2">
      <c r="A2" s="9"/>
      <c r="B2" s="12"/>
      <c r="C2" s="14"/>
      <c r="D2" s="15"/>
      <c r="E2" s="16"/>
      <c r="F2" s="17" t="s">
        <v>2</v>
      </c>
      <c r="G2" s="18"/>
      <c r="H2" s="19"/>
      <c r="I2" s="20"/>
      <c r="J2" s="19"/>
      <c r="K2" s="19"/>
      <c r="L2" s="21"/>
      <c r="M2" s="63"/>
      <c r="N2" s="64"/>
    </row>
    <row r="3" spans="1:21" s="8" customFormat="1" ht="12.75" x14ac:dyDescent="0.2">
      <c r="A3" s="65" t="s">
        <v>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5" t="s">
        <v>1</v>
      </c>
      <c r="M3" s="61"/>
      <c r="N3" s="62"/>
    </row>
    <row r="4" spans="1:21" s="8" customFormat="1" ht="12.75" x14ac:dyDescent="0.2">
      <c r="A4" s="9"/>
      <c r="B4" s="12"/>
      <c r="C4" s="14"/>
      <c r="D4" s="15"/>
      <c r="E4" s="16"/>
      <c r="F4" s="17" t="s">
        <v>2</v>
      </c>
      <c r="G4" s="18"/>
      <c r="H4" s="19"/>
      <c r="I4" s="20"/>
      <c r="J4" s="19"/>
      <c r="K4" s="19"/>
      <c r="L4" s="3"/>
      <c r="M4" s="63"/>
      <c r="N4" s="64"/>
    </row>
    <row r="5" spans="1:21" s="8" customFormat="1" ht="24" customHeight="1" x14ac:dyDescent="0.2">
      <c r="A5" s="59" t="s">
        <v>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3" t="s">
        <v>5</v>
      </c>
      <c r="M5" s="61"/>
      <c r="N5" s="62"/>
    </row>
    <row r="6" spans="1:21" s="8" customFormat="1" ht="12.75" x14ac:dyDescent="0.2">
      <c r="A6" s="9"/>
      <c r="B6" s="12"/>
      <c r="C6" s="14"/>
      <c r="D6" s="15"/>
      <c r="E6" s="16"/>
      <c r="F6" s="17" t="s">
        <v>6</v>
      </c>
      <c r="G6" s="18"/>
      <c r="H6" s="19"/>
      <c r="I6" s="20"/>
      <c r="J6" s="19"/>
      <c r="K6" s="19"/>
      <c r="L6" s="3"/>
      <c r="M6" s="63"/>
      <c r="N6" s="64"/>
    </row>
    <row r="7" spans="1:21" s="23" customFormat="1" ht="12.75" x14ac:dyDescent="0.2">
      <c r="A7" s="25"/>
      <c r="B7" s="2"/>
      <c r="C7" s="3"/>
      <c r="D7" s="26"/>
      <c r="E7" s="3"/>
      <c r="F7" s="24"/>
      <c r="G7" s="24"/>
      <c r="I7" s="10"/>
      <c r="J7" s="5"/>
      <c r="K7" s="5"/>
      <c r="L7" s="5"/>
      <c r="M7" s="21"/>
      <c r="N7" s="21"/>
    </row>
    <row r="8" spans="1:21" s="23" customFormat="1" ht="12.75" x14ac:dyDescent="0.2">
      <c r="A8" s="25"/>
      <c r="B8" s="2"/>
      <c r="C8" s="3"/>
      <c r="D8" s="26"/>
      <c r="E8" s="3"/>
      <c r="H8" s="11" t="s">
        <v>7</v>
      </c>
      <c r="I8" s="10"/>
      <c r="J8" s="5"/>
      <c r="K8" s="5"/>
      <c r="L8" s="5"/>
      <c r="M8" s="21"/>
      <c r="N8" s="21"/>
    </row>
    <row r="9" spans="1:21" s="23" customFormat="1" ht="12.75" x14ac:dyDescent="0.2">
      <c r="A9" s="25"/>
      <c r="B9" s="2"/>
      <c r="C9" s="3"/>
      <c r="D9" s="26"/>
      <c r="E9" s="3"/>
      <c r="H9" s="11" t="s">
        <v>8</v>
      </c>
      <c r="I9" s="10"/>
      <c r="J9" s="5"/>
      <c r="K9" s="5"/>
      <c r="L9" s="5"/>
      <c r="M9" s="21"/>
      <c r="N9" s="21"/>
    </row>
    <row r="10" spans="1:21" s="23" customFormat="1" ht="12.75" x14ac:dyDescent="0.2">
      <c r="A10" s="25"/>
      <c r="B10" s="2"/>
      <c r="C10" s="3"/>
      <c r="D10" s="26"/>
      <c r="E10" s="3"/>
      <c r="F10" s="24"/>
      <c r="G10" s="24"/>
      <c r="H10" s="27"/>
      <c r="I10" s="10"/>
      <c r="J10" s="5"/>
      <c r="K10" s="5"/>
      <c r="L10" s="5"/>
      <c r="M10" s="21"/>
      <c r="N10" s="21"/>
    </row>
    <row r="11" spans="1:21" s="23" customFormat="1" ht="12.75" outlineLevel="1" x14ac:dyDescent="0.2">
      <c r="A11" s="25"/>
      <c r="B11" s="2"/>
      <c r="C11" s="3"/>
      <c r="D11" s="10" t="s">
        <v>9</v>
      </c>
      <c r="E11" s="28" t="s">
        <v>10</v>
      </c>
      <c r="F11" s="29"/>
      <c r="G11" s="5"/>
      <c r="H11" s="5"/>
      <c r="I11" s="9"/>
      <c r="J11" s="5"/>
      <c r="K11" s="5"/>
      <c r="L11" s="30"/>
      <c r="M11" s="30"/>
      <c r="N11" s="21"/>
    </row>
    <row r="12" spans="1:21" s="23" customFormat="1" ht="12.75" outlineLevel="1" x14ac:dyDescent="0.2">
      <c r="A12" s="25"/>
      <c r="B12" s="2"/>
      <c r="C12" s="3"/>
      <c r="D12" s="26"/>
      <c r="E12" s="13"/>
      <c r="F12" s="31"/>
      <c r="G12" s="19"/>
      <c r="H12" s="19"/>
      <c r="I12" s="32" t="s">
        <v>11</v>
      </c>
      <c r="J12" s="32"/>
      <c r="K12" s="19"/>
      <c r="L12" s="5"/>
      <c r="M12" s="5"/>
      <c r="N12" s="21"/>
    </row>
    <row r="13" spans="1:21" s="33" customFormat="1" ht="27.75" customHeight="1" x14ac:dyDescent="0.2">
      <c r="A13" s="67" t="s">
        <v>12</v>
      </c>
      <c r="B13" s="68"/>
      <c r="C13" s="67" t="s">
        <v>13</v>
      </c>
      <c r="D13" s="70" t="s">
        <v>14</v>
      </c>
      <c r="E13" s="67" t="s">
        <v>15</v>
      </c>
      <c r="F13" s="72" t="s">
        <v>16</v>
      </c>
      <c r="G13" s="72" t="s">
        <v>17</v>
      </c>
      <c r="H13" s="67" t="s">
        <v>18</v>
      </c>
      <c r="I13" s="68" t="s">
        <v>19</v>
      </c>
      <c r="J13" s="68"/>
      <c r="K13" s="68"/>
      <c r="L13" s="68"/>
      <c r="M13" s="68"/>
      <c r="N13" s="68"/>
      <c r="O13" s="68"/>
      <c r="P13" s="68"/>
      <c r="Q13" s="68"/>
      <c r="R13" s="68"/>
      <c r="S13" s="74"/>
      <c r="T13" s="67" t="s">
        <v>20</v>
      </c>
      <c r="U13" s="68"/>
    </row>
    <row r="14" spans="1:21" s="33" customFormat="1" ht="21.75" customHeight="1" x14ac:dyDescent="0.2">
      <c r="A14" s="76" t="s">
        <v>21</v>
      </c>
      <c r="B14" s="78" t="s">
        <v>22</v>
      </c>
      <c r="C14" s="69"/>
      <c r="D14" s="71"/>
      <c r="E14" s="69"/>
      <c r="F14" s="73"/>
      <c r="G14" s="73"/>
      <c r="H14" s="69"/>
      <c r="I14" s="75" t="s">
        <v>23</v>
      </c>
      <c r="J14" s="75"/>
      <c r="K14" s="75"/>
      <c r="L14" s="75" t="s">
        <v>24</v>
      </c>
      <c r="M14" s="75"/>
      <c r="N14" s="75"/>
      <c r="O14" s="75" t="s">
        <v>25</v>
      </c>
      <c r="P14" s="75"/>
      <c r="Q14" s="75"/>
      <c r="R14" s="75" t="s">
        <v>26</v>
      </c>
      <c r="S14" s="80"/>
      <c r="T14" s="69"/>
      <c r="U14" s="75"/>
    </row>
    <row r="15" spans="1:21" s="33" customFormat="1" ht="120" customHeight="1" x14ac:dyDescent="0.2">
      <c r="A15" s="77"/>
      <c r="B15" s="79"/>
      <c r="C15" s="69"/>
      <c r="D15" s="71"/>
      <c r="E15" s="69"/>
      <c r="F15" s="73"/>
      <c r="G15" s="73"/>
      <c r="H15" s="69"/>
      <c r="I15" s="34" t="s">
        <v>27</v>
      </c>
      <c r="J15" s="34" t="s">
        <v>28</v>
      </c>
      <c r="K15" s="34" t="s">
        <v>29</v>
      </c>
      <c r="L15" s="34" t="s">
        <v>27</v>
      </c>
      <c r="M15" s="34" t="s">
        <v>28</v>
      </c>
      <c r="N15" s="34" t="s">
        <v>29</v>
      </c>
      <c r="O15" s="34" t="s">
        <v>27</v>
      </c>
      <c r="P15" s="34" t="s">
        <v>28</v>
      </c>
      <c r="Q15" s="34" t="s">
        <v>29</v>
      </c>
      <c r="R15" s="34" t="s">
        <v>27</v>
      </c>
      <c r="S15" s="34" t="s">
        <v>28</v>
      </c>
      <c r="T15" s="34" t="s">
        <v>27</v>
      </c>
      <c r="U15" s="34" t="s">
        <v>28</v>
      </c>
    </row>
    <row r="16" spans="1:21" s="35" customFormat="1" ht="12.75" x14ac:dyDescent="0.2">
      <c r="A16" s="36">
        <v>1</v>
      </c>
      <c r="B16" s="37">
        <v>2</v>
      </c>
      <c r="C16" s="36">
        <v>3</v>
      </c>
      <c r="D16" s="37">
        <v>4</v>
      </c>
      <c r="E16" s="36">
        <v>5</v>
      </c>
      <c r="F16" s="36">
        <v>6</v>
      </c>
      <c r="G16" s="36">
        <v>7</v>
      </c>
      <c r="H16" s="38">
        <v>8</v>
      </c>
      <c r="I16" s="39" t="s">
        <v>30</v>
      </c>
      <c r="J16" s="39" t="s">
        <v>31</v>
      </c>
      <c r="K16" s="39" t="s">
        <v>32</v>
      </c>
      <c r="L16" s="39" t="s">
        <v>33</v>
      </c>
      <c r="M16" s="39" t="s">
        <v>34</v>
      </c>
      <c r="N16" s="39" t="s">
        <v>35</v>
      </c>
      <c r="O16" s="39" t="s">
        <v>36</v>
      </c>
      <c r="P16" s="39" t="s">
        <v>37</v>
      </c>
      <c r="Q16" s="39" t="s">
        <v>38</v>
      </c>
      <c r="R16" s="39" t="s">
        <v>39</v>
      </c>
      <c r="S16" s="39" t="s">
        <v>40</v>
      </c>
      <c r="T16" s="39" t="s">
        <v>41</v>
      </c>
      <c r="U16" s="39" t="s">
        <v>42</v>
      </c>
    </row>
    <row r="17" spans="1:21" ht="12.75" x14ac:dyDescent="0.2">
      <c r="A17" s="81" t="s">
        <v>43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</row>
    <row r="18" spans="1:21" ht="12.75" x14ac:dyDescent="0.2">
      <c r="A18" s="83" t="s">
        <v>44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</row>
    <row r="19" spans="1:21" ht="38.25" x14ac:dyDescent="0.2">
      <c r="A19" s="40" t="s">
        <v>45</v>
      </c>
      <c r="B19" s="22" t="s">
        <v>46</v>
      </c>
      <c r="C19" s="41" t="s">
        <v>47</v>
      </c>
      <c r="D19" s="42" t="s">
        <v>48</v>
      </c>
      <c r="E19" s="43" t="s">
        <v>49</v>
      </c>
      <c r="F19" s="44" t="s">
        <v>50</v>
      </c>
      <c r="G19" s="44" t="s">
        <v>51</v>
      </c>
      <c r="H19" s="45" t="s">
        <v>52</v>
      </c>
      <c r="I19" s="45" t="s">
        <v>53</v>
      </c>
      <c r="J19" s="45" t="s">
        <v>54</v>
      </c>
      <c r="K19" s="45" t="s">
        <v>54</v>
      </c>
      <c r="L19" s="46"/>
      <c r="M19" s="46"/>
      <c r="N19" s="46"/>
      <c r="O19" s="46"/>
      <c r="P19" s="46"/>
      <c r="Q19" s="46"/>
      <c r="R19" s="45" t="s">
        <v>53</v>
      </c>
      <c r="S19" s="45" t="s">
        <v>54</v>
      </c>
      <c r="T19" s="45" t="s">
        <v>55</v>
      </c>
      <c r="U19" s="45" t="s">
        <v>56</v>
      </c>
    </row>
    <row r="20" spans="1:21" ht="38.25" x14ac:dyDescent="0.2">
      <c r="A20" s="40" t="s">
        <v>46</v>
      </c>
      <c r="B20" s="22" t="s">
        <v>57</v>
      </c>
      <c r="C20" s="41" t="s">
        <v>58</v>
      </c>
      <c r="D20" s="42" t="s">
        <v>59</v>
      </c>
      <c r="E20" s="43" t="s">
        <v>49</v>
      </c>
      <c r="F20" s="44" t="s">
        <v>60</v>
      </c>
      <c r="G20" s="44" t="s">
        <v>61</v>
      </c>
      <c r="H20" s="45" t="s">
        <v>62</v>
      </c>
      <c r="I20" s="45" t="s">
        <v>63</v>
      </c>
      <c r="J20" s="45" t="s">
        <v>64</v>
      </c>
      <c r="K20" s="45" t="s">
        <v>64</v>
      </c>
      <c r="L20" s="46"/>
      <c r="M20" s="46"/>
      <c r="N20" s="46"/>
      <c r="O20" s="46"/>
      <c r="P20" s="46"/>
      <c r="Q20" s="46"/>
      <c r="R20" s="45" t="s">
        <v>63</v>
      </c>
      <c r="S20" s="45" t="s">
        <v>64</v>
      </c>
      <c r="T20" s="45" t="s">
        <v>65</v>
      </c>
      <c r="U20" s="45" t="s">
        <v>66</v>
      </c>
    </row>
    <row r="21" spans="1:21" ht="89.25" x14ac:dyDescent="0.2">
      <c r="A21" s="40" t="s">
        <v>57</v>
      </c>
      <c r="B21" s="22" t="s">
        <v>67</v>
      </c>
      <c r="C21" s="41" t="s">
        <v>68</v>
      </c>
      <c r="D21" s="42" t="s">
        <v>69</v>
      </c>
      <c r="E21" s="43" t="s">
        <v>70</v>
      </c>
      <c r="F21" s="44" t="s">
        <v>71</v>
      </c>
      <c r="G21" s="44" t="s">
        <v>72</v>
      </c>
      <c r="H21" s="45" t="s">
        <v>73</v>
      </c>
      <c r="I21" s="45" t="s">
        <v>74</v>
      </c>
      <c r="J21" s="45" t="s">
        <v>75</v>
      </c>
      <c r="K21" s="45" t="s">
        <v>75</v>
      </c>
      <c r="L21" s="46"/>
      <c r="M21" s="46"/>
      <c r="N21" s="46"/>
      <c r="O21" s="46"/>
      <c r="P21" s="46"/>
      <c r="Q21" s="46"/>
      <c r="R21" s="45" t="s">
        <v>74</v>
      </c>
      <c r="S21" s="45" t="s">
        <v>75</v>
      </c>
      <c r="T21" s="45" t="s">
        <v>76</v>
      </c>
      <c r="U21" s="45" t="s">
        <v>77</v>
      </c>
    </row>
    <row r="22" spans="1:21" ht="63.75" x14ac:dyDescent="0.2">
      <c r="A22" s="40" t="s">
        <v>67</v>
      </c>
      <c r="B22" s="22" t="s">
        <v>78</v>
      </c>
      <c r="C22" s="41" t="s">
        <v>79</v>
      </c>
      <c r="D22" s="42" t="s">
        <v>80</v>
      </c>
      <c r="E22" s="43" t="s">
        <v>81</v>
      </c>
      <c r="F22" s="44" t="s">
        <v>82</v>
      </c>
      <c r="G22" s="44" t="s">
        <v>83</v>
      </c>
      <c r="H22" s="45" t="s">
        <v>84</v>
      </c>
      <c r="I22" s="45" t="s">
        <v>85</v>
      </c>
      <c r="J22" s="45" t="s">
        <v>86</v>
      </c>
      <c r="K22" s="45" t="s">
        <v>86</v>
      </c>
      <c r="L22" s="46"/>
      <c r="M22" s="46"/>
      <c r="N22" s="46"/>
      <c r="O22" s="46"/>
      <c r="P22" s="46"/>
      <c r="Q22" s="46"/>
      <c r="R22" s="45" t="s">
        <v>85</v>
      </c>
      <c r="S22" s="45" t="s">
        <v>86</v>
      </c>
      <c r="T22" s="45" t="s">
        <v>87</v>
      </c>
      <c r="U22" s="45" t="s">
        <v>88</v>
      </c>
    </row>
    <row r="23" spans="1:21" ht="51" x14ac:dyDescent="0.2">
      <c r="A23" s="40" t="s">
        <v>78</v>
      </c>
      <c r="B23" s="22" t="s">
        <v>89</v>
      </c>
      <c r="C23" s="41" t="s">
        <v>90</v>
      </c>
      <c r="D23" s="42" t="s">
        <v>91</v>
      </c>
      <c r="E23" s="43" t="s">
        <v>81</v>
      </c>
      <c r="F23" s="44" t="s">
        <v>92</v>
      </c>
      <c r="G23" s="44" t="s">
        <v>93</v>
      </c>
      <c r="H23" s="45" t="s">
        <v>94</v>
      </c>
      <c r="I23" s="45" t="s">
        <v>95</v>
      </c>
      <c r="J23" s="45" t="s">
        <v>96</v>
      </c>
      <c r="K23" s="45" t="s">
        <v>96</v>
      </c>
      <c r="L23" s="46"/>
      <c r="M23" s="46"/>
      <c r="N23" s="46"/>
      <c r="O23" s="46"/>
      <c r="P23" s="46"/>
      <c r="Q23" s="46"/>
      <c r="R23" s="45" t="s">
        <v>95</v>
      </c>
      <c r="S23" s="45" t="s">
        <v>96</v>
      </c>
      <c r="T23" s="45" t="s">
        <v>97</v>
      </c>
      <c r="U23" s="45" t="s">
        <v>98</v>
      </c>
    </row>
    <row r="24" spans="1:21" ht="63.75" x14ac:dyDescent="0.2">
      <c r="A24" s="47" t="s">
        <v>89</v>
      </c>
      <c r="B24" s="48" t="s">
        <v>99</v>
      </c>
      <c r="C24" s="49" t="s">
        <v>100</v>
      </c>
      <c r="D24" s="50" t="s">
        <v>101</v>
      </c>
      <c r="E24" s="51" t="s">
        <v>102</v>
      </c>
      <c r="F24" s="52" t="s">
        <v>103</v>
      </c>
      <c r="G24" s="52" t="s">
        <v>104</v>
      </c>
      <c r="H24" s="53" t="s">
        <v>105</v>
      </c>
      <c r="I24" s="53" t="s">
        <v>106</v>
      </c>
      <c r="J24" s="53" t="s">
        <v>107</v>
      </c>
      <c r="K24" s="53" t="s">
        <v>107</v>
      </c>
      <c r="L24" s="54"/>
      <c r="M24" s="54"/>
      <c r="N24" s="54"/>
      <c r="O24" s="54"/>
      <c r="P24" s="54"/>
      <c r="Q24" s="54"/>
      <c r="R24" s="53" t="s">
        <v>106</v>
      </c>
      <c r="S24" s="53" t="s">
        <v>107</v>
      </c>
      <c r="T24" s="53" t="s">
        <v>108</v>
      </c>
      <c r="U24" s="53" t="s">
        <v>109</v>
      </c>
    </row>
    <row r="25" spans="1:21" ht="12.75" x14ac:dyDescent="0.2">
      <c r="A25" s="85" t="s">
        <v>110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</row>
    <row r="26" spans="1:21" ht="38.25" x14ac:dyDescent="0.2">
      <c r="A26" s="40" t="s">
        <v>99</v>
      </c>
      <c r="B26" s="22" t="s">
        <v>111</v>
      </c>
      <c r="C26" s="41" t="s">
        <v>112</v>
      </c>
      <c r="D26" s="42" t="s">
        <v>113</v>
      </c>
      <c r="E26" s="43" t="s">
        <v>49</v>
      </c>
      <c r="F26" s="44" t="s">
        <v>114</v>
      </c>
      <c r="G26" s="44" t="s">
        <v>115</v>
      </c>
      <c r="H26" s="45" t="s">
        <v>116</v>
      </c>
      <c r="I26" s="55"/>
      <c r="J26" s="46"/>
      <c r="K26" s="46"/>
      <c r="L26" s="46"/>
      <c r="M26" s="46"/>
      <c r="N26" s="46"/>
      <c r="O26" s="45" t="s">
        <v>117</v>
      </c>
      <c r="P26" s="45" t="s">
        <v>118</v>
      </c>
      <c r="Q26" s="45" t="s">
        <v>118</v>
      </c>
      <c r="R26" s="45" t="s">
        <v>117</v>
      </c>
      <c r="S26" s="45" t="s">
        <v>118</v>
      </c>
      <c r="T26" s="45" t="s">
        <v>119</v>
      </c>
      <c r="U26" s="45" t="s">
        <v>120</v>
      </c>
    </row>
    <row r="27" spans="1:21" ht="76.5" x14ac:dyDescent="0.2">
      <c r="A27" s="40" t="s">
        <v>121</v>
      </c>
      <c r="B27" s="22" t="s">
        <v>122</v>
      </c>
      <c r="C27" s="41" t="s">
        <v>123</v>
      </c>
      <c r="D27" s="42" t="s">
        <v>124</v>
      </c>
      <c r="E27" s="43" t="s">
        <v>102</v>
      </c>
      <c r="F27" s="44" t="s">
        <v>125</v>
      </c>
      <c r="G27" s="44" t="s">
        <v>126</v>
      </c>
      <c r="H27" s="45" t="s">
        <v>127</v>
      </c>
      <c r="I27" s="55"/>
      <c r="J27" s="46"/>
      <c r="K27" s="46"/>
      <c r="L27" s="46"/>
      <c r="M27" s="46"/>
      <c r="N27" s="46"/>
      <c r="O27" s="45" t="s">
        <v>128</v>
      </c>
      <c r="P27" s="45" t="s">
        <v>129</v>
      </c>
      <c r="Q27" s="45" t="s">
        <v>129</v>
      </c>
      <c r="R27" s="45" t="s">
        <v>128</v>
      </c>
      <c r="S27" s="45" t="s">
        <v>129</v>
      </c>
      <c r="T27" s="45" t="s">
        <v>130</v>
      </c>
      <c r="U27" s="45" t="s">
        <v>131</v>
      </c>
    </row>
    <row r="28" spans="1:21" ht="38.25" x14ac:dyDescent="0.2">
      <c r="A28" s="40" t="s">
        <v>30</v>
      </c>
      <c r="B28" s="22" t="s">
        <v>132</v>
      </c>
      <c r="C28" s="41" t="s">
        <v>133</v>
      </c>
      <c r="D28" s="42" t="s">
        <v>134</v>
      </c>
      <c r="E28" s="43" t="s">
        <v>49</v>
      </c>
      <c r="F28" s="44" t="s">
        <v>135</v>
      </c>
      <c r="G28" s="44" t="s">
        <v>136</v>
      </c>
      <c r="H28" s="45" t="s">
        <v>137</v>
      </c>
      <c r="I28" s="55"/>
      <c r="J28" s="46"/>
      <c r="K28" s="46"/>
      <c r="L28" s="46"/>
      <c r="M28" s="46"/>
      <c r="N28" s="46"/>
      <c r="O28" s="45" t="s">
        <v>138</v>
      </c>
      <c r="P28" s="45" t="s">
        <v>139</v>
      </c>
      <c r="Q28" s="45" t="s">
        <v>139</v>
      </c>
      <c r="R28" s="45" t="s">
        <v>138</v>
      </c>
      <c r="S28" s="45" t="s">
        <v>139</v>
      </c>
      <c r="T28" s="45" t="s">
        <v>140</v>
      </c>
      <c r="U28" s="45" t="s">
        <v>141</v>
      </c>
    </row>
    <row r="29" spans="1:21" ht="76.5" x14ac:dyDescent="0.2">
      <c r="A29" s="47" t="s">
        <v>31</v>
      </c>
      <c r="B29" s="48" t="s">
        <v>142</v>
      </c>
      <c r="C29" s="49" t="s">
        <v>143</v>
      </c>
      <c r="D29" s="50" t="s">
        <v>124</v>
      </c>
      <c r="E29" s="51" t="s">
        <v>102</v>
      </c>
      <c r="F29" s="52" t="s">
        <v>144</v>
      </c>
      <c r="G29" s="52" t="s">
        <v>145</v>
      </c>
      <c r="H29" s="53" t="s">
        <v>146</v>
      </c>
      <c r="I29" s="56"/>
      <c r="J29" s="54"/>
      <c r="K29" s="54"/>
      <c r="L29" s="54"/>
      <c r="M29" s="54"/>
      <c r="N29" s="54"/>
      <c r="O29" s="53" t="s">
        <v>147</v>
      </c>
      <c r="P29" s="53" t="s">
        <v>148</v>
      </c>
      <c r="Q29" s="53" t="s">
        <v>148</v>
      </c>
      <c r="R29" s="53" t="s">
        <v>147</v>
      </c>
      <c r="S29" s="53" t="s">
        <v>148</v>
      </c>
      <c r="T29" s="53" t="s">
        <v>149</v>
      </c>
      <c r="U29" s="53" t="s">
        <v>150</v>
      </c>
    </row>
    <row r="30" spans="1:21" x14ac:dyDescent="0.25">
      <c r="A30" s="81" t="s">
        <v>151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</row>
    <row r="31" spans="1:21" ht="12.75" x14ac:dyDescent="0.2">
      <c r="A31" s="83" t="s">
        <v>152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</row>
    <row r="32" spans="1:21" ht="76.5" x14ac:dyDescent="0.2">
      <c r="A32" s="47" t="s">
        <v>32</v>
      </c>
      <c r="B32" s="48" t="s">
        <v>153</v>
      </c>
      <c r="C32" s="49" t="s">
        <v>154</v>
      </c>
      <c r="D32" s="50" t="s">
        <v>155</v>
      </c>
      <c r="E32" s="51" t="s">
        <v>156</v>
      </c>
      <c r="F32" s="52" t="s">
        <v>157</v>
      </c>
      <c r="G32" s="57" t="s">
        <v>45</v>
      </c>
      <c r="H32" s="53" t="s">
        <v>158</v>
      </c>
      <c r="I32" s="53" t="s">
        <v>45</v>
      </c>
      <c r="J32" s="53" t="s">
        <v>158</v>
      </c>
      <c r="K32" s="53" t="s">
        <v>158</v>
      </c>
      <c r="L32" s="54"/>
      <c r="M32" s="54"/>
      <c r="N32" s="54"/>
      <c r="O32" s="54"/>
      <c r="P32" s="54"/>
      <c r="Q32" s="54"/>
      <c r="R32" s="53" t="s">
        <v>45</v>
      </c>
      <c r="S32" s="53" t="s">
        <v>158</v>
      </c>
      <c r="T32" s="54"/>
      <c r="U32" s="54"/>
    </row>
    <row r="33" spans="1:21" ht="12.75" x14ac:dyDescent="0.2">
      <c r="A33" s="83" t="s">
        <v>159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</row>
    <row r="34" spans="1:21" ht="76.5" x14ac:dyDescent="0.2">
      <c r="A34" s="40" t="s">
        <v>33</v>
      </c>
      <c r="B34" s="22" t="s">
        <v>160</v>
      </c>
      <c r="C34" s="41" t="s">
        <v>154</v>
      </c>
      <c r="D34" s="42" t="s">
        <v>155</v>
      </c>
      <c r="E34" s="43" t="s">
        <v>156</v>
      </c>
      <c r="F34" s="44" t="s">
        <v>157</v>
      </c>
      <c r="G34" s="58" t="s">
        <v>45</v>
      </c>
      <c r="H34" s="45" t="s">
        <v>158</v>
      </c>
      <c r="I34" s="45" t="s">
        <v>45</v>
      </c>
      <c r="J34" s="45" t="s">
        <v>158</v>
      </c>
      <c r="K34" s="45" t="s">
        <v>158</v>
      </c>
      <c r="L34" s="46"/>
      <c r="M34" s="46"/>
      <c r="N34" s="46"/>
      <c r="O34" s="46"/>
      <c r="P34" s="46"/>
      <c r="Q34" s="46"/>
      <c r="R34" s="45" t="s">
        <v>45</v>
      </c>
      <c r="S34" s="45" t="s">
        <v>158</v>
      </c>
      <c r="T34" s="46"/>
      <c r="U34" s="46"/>
    </row>
    <row r="35" spans="1:21" ht="76.5" x14ac:dyDescent="0.2">
      <c r="A35" s="40" t="s">
        <v>34</v>
      </c>
      <c r="B35" s="22" t="s">
        <v>161</v>
      </c>
      <c r="C35" s="41" t="s">
        <v>162</v>
      </c>
      <c r="D35" s="42" t="s">
        <v>163</v>
      </c>
      <c r="E35" s="43" t="s">
        <v>164</v>
      </c>
      <c r="F35" s="44" t="s">
        <v>165</v>
      </c>
      <c r="G35" s="58" t="s">
        <v>46</v>
      </c>
      <c r="H35" s="45" t="s">
        <v>166</v>
      </c>
      <c r="I35" s="45" t="s">
        <v>46</v>
      </c>
      <c r="J35" s="45" t="s">
        <v>166</v>
      </c>
      <c r="K35" s="45" t="s">
        <v>166</v>
      </c>
      <c r="L35" s="46"/>
      <c r="M35" s="46"/>
      <c r="N35" s="46"/>
      <c r="O35" s="46"/>
      <c r="P35" s="46"/>
      <c r="Q35" s="46"/>
      <c r="R35" s="45" t="s">
        <v>46</v>
      </c>
      <c r="S35" s="45" t="s">
        <v>166</v>
      </c>
      <c r="T35" s="46"/>
      <c r="U35" s="46"/>
    </row>
    <row r="36" spans="1:21" ht="12.75" x14ac:dyDescent="0.2">
      <c r="A36" s="87" t="s">
        <v>167</v>
      </c>
      <c r="B36" s="88"/>
      <c r="C36" s="89"/>
      <c r="D36" s="90"/>
      <c r="E36" s="58"/>
      <c r="F36" s="58"/>
      <c r="G36" s="58"/>
      <c r="H36" s="99">
        <v>4582548.17</v>
      </c>
      <c r="I36" s="100"/>
      <c r="J36" s="99">
        <v>832804.96</v>
      </c>
      <c r="K36" s="99">
        <v>832804.96</v>
      </c>
      <c r="L36" s="101"/>
      <c r="M36" s="99"/>
      <c r="N36" s="99">
        <v>832804.96</v>
      </c>
      <c r="O36" s="101"/>
      <c r="P36" s="99">
        <v>413569.11</v>
      </c>
      <c r="Q36" s="99">
        <v>1246374.07</v>
      </c>
      <c r="R36" s="101"/>
      <c r="S36" s="99">
        <v>1246374.07</v>
      </c>
      <c r="T36" s="101"/>
      <c r="U36" s="99">
        <v>3336174.1</v>
      </c>
    </row>
    <row r="37" spans="1:21" ht="12.75" outlineLevel="1" x14ac:dyDescent="0.2">
      <c r="A37" s="91" t="s">
        <v>168</v>
      </c>
      <c r="B37" s="88"/>
      <c r="C37" s="89"/>
      <c r="D37" s="90"/>
      <c r="E37" s="58"/>
      <c r="F37" s="58"/>
      <c r="G37" s="58"/>
      <c r="H37" s="99">
        <v>3978685.05</v>
      </c>
      <c r="I37" s="100"/>
      <c r="J37" s="99">
        <v>765623.3</v>
      </c>
      <c r="K37" s="99">
        <v>765623.3</v>
      </c>
      <c r="L37" s="101"/>
      <c r="M37" s="99"/>
      <c r="N37" s="99">
        <v>765623.3</v>
      </c>
      <c r="O37" s="101"/>
      <c r="P37" s="99">
        <v>326858.99</v>
      </c>
      <c r="Q37" s="99">
        <v>1092482.29</v>
      </c>
      <c r="R37" s="101"/>
      <c r="S37" s="99">
        <v>1092482.29</v>
      </c>
      <c r="T37" s="101"/>
      <c r="U37" s="99">
        <v>2886202.76</v>
      </c>
    </row>
    <row r="38" spans="1:21" ht="12.75" outlineLevel="1" x14ac:dyDescent="0.2">
      <c r="A38" s="91" t="s">
        <v>169</v>
      </c>
      <c r="B38" s="88"/>
      <c r="C38" s="89"/>
      <c r="D38" s="90"/>
      <c r="E38" s="58"/>
      <c r="F38" s="58"/>
      <c r="G38" s="58"/>
      <c r="H38" s="99">
        <v>566367.4</v>
      </c>
      <c r="I38" s="100"/>
      <c r="J38" s="99">
        <v>58974.01</v>
      </c>
      <c r="K38" s="99">
        <v>58974.01</v>
      </c>
      <c r="L38" s="101"/>
      <c r="M38" s="99"/>
      <c r="N38" s="99">
        <v>58974.01</v>
      </c>
      <c r="O38" s="101"/>
      <c r="P38" s="99">
        <v>84059.73</v>
      </c>
      <c r="Q38" s="99">
        <v>143033.74</v>
      </c>
      <c r="R38" s="101"/>
      <c r="S38" s="99">
        <v>143033.74</v>
      </c>
      <c r="T38" s="101"/>
      <c r="U38" s="99">
        <v>423333.66</v>
      </c>
    </row>
    <row r="39" spans="1:21" ht="12.75" outlineLevel="1" x14ac:dyDescent="0.2">
      <c r="A39" s="91" t="s">
        <v>170</v>
      </c>
      <c r="B39" s="88"/>
      <c r="C39" s="89"/>
      <c r="D39" s="90"/>
      <c r="E39" s="58"/>
      <c r="F39" s="58"/>
      <c r="G39" s="58"/>
      <c r="H39" s="99">
        <v>67467.520000000004</v>
      </c>
      <c r="I39" s="100"/>
      <c r="J39" s="99">
        <v>10885.87</v>
      </c>
      <c r="K39" s="99">
        <v>10885.87</v>
      </c>
      <c r="L39" s="101"/>
      <c r="M39" s="99"/>
      <c r="N39" s="99">
        <v>10885.87</v>
      </c>
      <c r="O39" s="101"/>
      <c r="P39" s="99">
        <v>6998.72</v>
      </c>
      <c r="Q39" s="99">
        <v>17884.59</v>
      </c>
      <c r="R39" s="101"/>
      <c r="S39" s="99">
        <v>17884.59</v>
      </c>
      <c r="T39" s="101"/>
      <c r="U39" s="99">
        <v>49582.93</v>
      </c>
    </row>
    <row r="40" spans="1:21" ht="12.75" x14ac:dyDescent="0.2">
      <c r="A40" s="87" t="s">
        <v>171</v>
      </c>
      <c r="B40" s="88"/>
      <c r="C40" s="89"/>
      <c r="D40" s="90"/>
      <c r="E40" s="58"/>
      <c r="F40" s="58"/>
      <c r="G40" s="58"/>
      <c r="H40" s="99">
        <v>92394.21</v>
      </c>
      <c r="I40" s="100"/>
      <c r="J40" s="99">
        <v>13418.67</v>
      </c>
      <c r="K40" s="99">
        <v>13418.67</v>
      </c>
      <c r="L40" s="101"/>
      <c r="M40" s="99"/>
      <c r="N40" s="99">
        <v>13418.67</v>
      </c>
      <c r="O40" s="101"/>
      <c r="P40" s="99">
        <v>10288.120000000001</v>
      </c>
      <c r="Q40" s="99">
        <v>23706.79</v>
      </c>
      <c r="R40" s="101"/>
      <c r="S40" s="99">
        <v>23706.79</v>
      </c>
      <c r="T40" s="101"/>
      <c r="U40" s="99">
        <v>68687.42</v>
      </c>
    </row>
    <row r="41" spans="1:21" ht="12.75" x14ac:dyDescent="0.2">
      <c r="A41" s="87" t="s">
        <v>172</v>
      </c>
      <c r="B41" s="88"/>
      <c r="C41" s="89"/>
      <c r="D41" s="90"/>
      <c r="E41" s="58"/>
      <c r="F41" s="58"/>
      <c r="G41" s="58"/>
      <c r="H41" s="99">
        <v>67308.710000000006</v>
      </c>
      <c r="I41" s="100"/>
      <c r="J41" s="99">
        <v>8494.89</v>
      </c>
      <c r="K41" s="99">
        <v>8494.89</v>
      </c>
      <c r="L41" s="101"/>
      <c r="M41" s="99"/>
      <c r="N41" s="99">
        <v>8494.89</v>
      </c>
      <c r="O41" s="101"/>
      <c r="P41" s="99">
        <v>7971.54</v>
      </c>
      <c r="Q41" s="99">
        <v>16466.43</v>
      </c>
      <c r="R41" s="101"/>
      <c r="S41" s="99">
        <v>16466.43</v>
      </c>
      <c r="T41" s="101"/>
      <c r="U41" s="99">
        <v>50842.28</v>
      </c>
    </row>
    <row r="42" spans="1:21" ht="12.75" x14ac:dyDescent="0.2">
      <c r="A42" s="87" t="s">
        <v>173</v>
      </c>
      <c r="B42" s="88"/>
      <c r="C42" s="89"/>
      <c r="D42" s="90"/>
      <c r="E42" s="58"/>
      <c r="F42" s="58"/>
      <c r="G42" s="58"/>
      <c r="H42" s="99">
        <v>4742251.09</v>
      </c>
      <c r="I42" s="100"/>
      <c r="J42" s="99">
        <v>854718.52</v>
      </c>
      <c r="K42" s="99">
        <v>854718.52</v>
      </c>
      <c r="L42" s="101"/>
      <c r="M42" s="99"/>
      <c r="N42" s="99">
        <v>854718.52</v>
      </c>
      <c r="O42" s="101"/>
      <c r="P42" s="99">
        <v>431828.77</v>
      </c>
      <c r="Q42" s="99">
        <v>1286547.29</v>
      </c>
      <c r="R42" s="101"/>
      <c r="S42" s="99">
        <v>1286547.29</v>
      </c>
      <c r="T42" s="101"/>
      <c r="U42" s="99">
        <v>3455703.8</v>
      </c>
    </row>
    <row r="43" spans="1:21" ht="12.75" x14ac:dyDescent="0.2">
      <c r="A43" s="87" t="s">
        <v>174</v>
      </c>
      <c r="B43" s="88"/>
      <c r="C43" s="89"/>
      <c r="D43" s="90"/>
      <c r="E43" s="58"/>
      <c r="F43" s="58"/>
      <c r="G43" s="58"/>
      <c r="H43" s="102">
        <v>56962632.07</v>
      </c>
      <c r="I43" s="100"/>
      <c r="J43" s="102">
        <v>9758314.7699999996</v>
      </c>
      <c r="K43" s="102">
        <v>9758314.7699999996</v>
      </c>
      <c r="L43" s="101"/>
      <c r="M43" s="102"/>
      <c r="N43" s="102">
        <v>9758314.7699999996</v>
      </c>
      <c r="O43" s="101"/>
      <c r="P43" s="102">
        <v>5494057.7300000004</v>
      </c>
      <c r="Q43" s="102">
        <v>15252372.5</v>
      </c>
      <c r="R43" s="101"/>
      <c r="S43" s="102">
        <v>15252372.5</v>
      </c>
      <c r="T43" s="101"/>
      <c r="U43" s="102">
        <v>41710259.57</v>
      </c>
    </row>
    <row r="44" spans="1:21" s="98" customFormat="1" ht="12.75" x14ac:dyDescent="0.2">
      <c r="A44" s="92" t="s">
        <v>175</v>
      </c>
      <c r="B44" s="93"/>
      <c r="C44" s="93"/>
      <c r="D44" s="93"/>
      <c r="E44" s="94"/>
      <c r="F44" s="94"/>
      <c r="G44" s="94"/>
      <c r="H44" s="95">
        <f>H43*0.2</f>
        <v>11392526.414000001</v>
      </c>
      <c r="I44" s="96"/>
      <c r="J44" s="95">
        <f>J43*0.2</f>
        <v>1951662.9539999999</v>
      </c>
      <c r="K44" s="95">
        <f>K43*0.2</f>
        <v>1951662.9539999999</v>
      </c>
      <c r="L44" s="97"/>
      <c r="M44" s="95"/>
      <c r="N44" s="95">
        <f>N43*0.2</f>
        <v>1951662.9539999999</v>
      </c>
      <c r="O44" s="95"/>
      <c r="P44" s="95">
        <f>P43*0.2</f>
        <v>1098811.5460000001</v>
      </c>
      <c r="Q44" s="95">
        <f>Q43*0.2</f>
        <v>3050474.5</v>
      </c>
      <c r="R44" s="97"/>
      <c r="S44" s="95">
        <f>S43*0.2</f>
        <v>3050474.5</v>
      </c>
      <c r="T44" s="97"/>
      <c r="U44" s="95">
        <f>U43*0.2</f>
        <v>8342051.9140000008</v>
      </c>
    </row>
    <row r="45" spans="1:21" s="98" customFormat="1" ht="12.75" x14ac:dyDescent="0.2">
      <c r="A45" s="92" t="s">
        <v>176</v>
      </c>
      <c r="B45" s="93"/>
      <c r="C45" s="93"/>
      <c r="D45" s="93"/>
      <c r="E45" s="94"/>
      <c r="F45" s="94"/>
      <c r="G45" s="94"/>
      <c r="H45" s="95">
        <f>SUM(H43:H44)</f>
        <v>68355158.483999997</v>
      </c>
      <c r="I45" s="96"/>
      <c r="J45" s="95">
        <f>SUM(J43:J44)</f>
        <v>11709977.723999999</v>
      </c>
      <c r="K45" s="95">
        <f>SUM(K43:K44)</f>
        <v>11709977.723999999</v>
      </c>
      <c r="L45" s="97"/>
      <c r="M45" s="95"/>
      <c r="N45" s="95">
        <f>SUM(N43:N44)</f>
        <v>11709977.723999999</v>
      </c>
      <c r="O45" s="95"/>
      <c r="P45" s="95">
        <f>SUM(P43:P44)</f>
        <v>6592869.2760000005</v>
      </c>
      <c r="Q45" s="95">
        <f>SUM(Q43:Q44)</f>
        <v>18302847</v>
      </c>
      <c r="R45" s="97"/>
      <c r="S45" s="95">
        <f>SUM(S43:S44)</f>
        <v>18302847</v>
      </c>
      <c r="T45" s="97"/>
      <c r="U45" s="95">
        <f>SUM(U43:U44)</f>
        <v>50052311.483999997</v>
      </c>
    </row>
  </sheetData>
  <mergeCells count="37">
    <mergeCell ref="A45:D45"/>
    <mergeCell ref="A40:D40"/>
    <mergeCell ref="A41:D41"/>
    <mergeCell ref="A42:D42"/>
    <mergeCell ref="A43:D43"/>
    <mergeCell ref="A44:D44"/>
    <mergeCell ref="A33:U33"/>
    <mergeCell ref="A36:D36"/>
    <mergeCell ref="A37:D37"/>
    <mergeCell ref="A38:D38"/>
    <mergeCell ref="A39:D39"/>
    <mergeCell ref="A17:U17"/>
    <mergeCell ref="A18:U18"/>
    <mergeCell ref="A25:U25"/>
    <mergeCell ref="A30:U30"/>
    <mergeCell ref="A31:U31"/>
    <mergeCell ref="T13:U14"/>
    <mergeCell ref="A14:A15"/>
    <mergeCell ref="B14:B15"/>
    <mergeCell ref="I14:K14"/>
    <mergeCell ref="L14:N14"/>
    <mergeCell ref="O14:Q14"/>
    <mergeCell ref="R14:S14"/>
    <mergeCell ref="A13:B13"/>
    <mergeCell ref="C13:C15"/>
    <mergeCell ref="D13:D15"/>
    <mergeCell ref="E13:E15"/>
    <mergeCell ref="F13:F15"/>
    <mergeCell ref="G13:G15"/>
    <mergeCell ref="H13:H15"/>
    <mergeCell ref="I13:S13"/>
    <mergeCell ref="A5:K5"/>
    <mergeCell ref="M5:N6"/>
    <mergeCell ref="A1:K1"/>
    <mergeCell ref="M1:N2"/>
    <mergeCell ref="A3:K3"/>
    <mergeCell ref="M3:N4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2024-03-13T10:04:03Z</dcterms:modified>
</cp:coreProperties>
</file>